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sheetId="1" state="visible" r:id="rId3"/>
    <sheet name="Bibliography" sheetId="2" state="visible" r:id="rId4"/>
    <sheet name="Subjects" sheetId="3" state="visible" r:id="rId5"/>
  </sheets>
  <definedNames>
    <definedName function="false" hidden="true" localSheetId="1" name="_xlnm._FilterDatabase" vbProcedure="false">Bibliography!$A$1:$R$726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<sst xmlns="http://schemas.openxmlformats.org/spreadsheetml/2006/main" count="11063" uniqueCount="4475">
  <si>
    <t xml:space="preserve">Church Educational System Research Bibliography</t>
  </si>
  <si>
    <t xml:space="preserve">Compiled by Eric Paul Rogers. October 2026 edition.</t>
  </si>
  <si>
    <t xml:space="preserve">What this is</t>
  </si>
  <si>
    <t xml:space="preserve">A bibliography of scholarly work on the Church Educational System of The Church of Jesus Christ of Latter-day Saints, centred on Seminaries and Institutes of Religion. It lists 725 works dated 1922 to 2026: theses and dissertations, journal articles, books, book chapters and conference papers.</t>
  </si>
  <si>
    <t xml:space="preserve">What it covers</t>
  </si>
  <si>
    <t xml:space="preserve">Seminaries (released-time, early-morning, home-study and online), institutes of religion, their teachers, students, curriculum, teaching, assessment and administration; released time as law and policy; religion teaching at Brigham Young University and other church colleges; and the history of Latter-day Saint education, including academies and church schools.</t>
  </si>
  <si>
    <t xml:space="preserve">How it was compiled</t>
  </si>
  <si>
    <t xml:space="preserve">It began as a 2005 list of 264 works, almost all theses and dissertations. In 2026 each entry on that list was checked against library catalogs, university repositories and ProQuest's dissertation index, and corrected where the record differed. A search of the same sources, and of journal and publisher pages, then added 466 works.</t>
  </si>
  <si>
    <t xml:space="preserve">Checked and unchecked entries</t>
  </si>
  <si>
    <t xml:space="preserve">An entry marked "Checked against a record" was matched to a catalog, repository, index or publisher record; nearly all were read twice, independently. The 77 entries marked "Not yet verified" come from the 2005 list and could not be found in any source that was reached; they are given as that list printed them and may contain errors.</t>
  </si>
  <si>
    <t xml:space="preserve">Use of AI</t>
  </si>
  <si>
    <t xml:space="preserve">The 2026 checking, searching and subject classification were carried out with an AI research assistant (Claude, from Anthropic) under the compiler's direction. No entry was added from the assistant's memory; each added work rests on a record that was read.</t>
  </si>
  <si>
    <t xml:space="preserve">Subjects</t>
  </si>
  <si>
    <t xml:space="preserve">Each work has one main subject and sometimes a second, plus a program or setting, a type of work and, where the title names one, a place. These were assigned from titles and, for added works, short record summaries, so some will be imperfect. The Subjects sheet defines each term.</t>
  </si>
  <si>
    <t xml:space="preserve">Peripheral works</t>
  </si>
  <si>
    <t xml:space="preserve">Works marked Peripheral bear on church education without being mainly about it, for example histories of church colleges and biographies of education leaders.</t>
  </si>
  <si>
    <t xml:space="preserve">Titles and names</t>
  </si>
  <si>
    <t xml:space="preserve">Titles appear as they stand on the source record, so capitalisation varies. Summaries, given for added works, are one-sentence descriptions written for this bibliography.</t>
  </si>
  <si>
    <t xml:space="preserve">Corrections and additions</t>
  </si>
  <si>
    <t xml:space="preserve">Corrections and suggestions for works to add are welcome through the compiler's website.</t>
  </si>
  <si>
    <t xml:space="preserve">Online version</t>
  </si>
  <si>
    <t xml:space="preserve">Searchable, tagged library on Zotero: https://www.zotero.org/groups/6709764/church_educational_system_research_bibliography/library</t>
  </si>
  <si>
    <t xml:space="preserve">Archived files</t>
  </si>
  <si>
    <t xml:space="preserve">All editions and all file formats, including RIS and BibTeX, are archived on Zenodo: https://doi.org/10.5281/zenodo.23270605 (always resolves to the latest edition). This edition: https://doi.org/10.5281/zenodo.23270606</t>
  </si>
  <si>
    <t xml:space="preserve">How to cite</t>
  </si>
  <si>
    <t xml:space="preserve">Rogers, E. P. (Comp.). (2026). Church Educational System Research Bibliography (October 2026 ed.). Zenodo. https://doi.org/10.5281/zenodo.23270606</t>
  </si>
  <si>
    <t xml:space="preserve">Contents at a glance</t>
  </si>
  <si>
    <t xml:space="preserve">Measure</t>
  </si>
  <si>
    <t xml:space="preserve">Works</t>
  </si>
  <si>
    <t xml:space="preserve">All works</t>
  </si>
  <si>
    <t xml:space="preserve">Checked against a record</t>
  </si>
  <si>
    <t xml:space="preserve">Not yet verified</t>
  </si>
  <si>
    <t xml:space="preserve">From the 2005 list</t>
  </si>
  <si>
    <t xml:space="preserve">Added in 2026</t>
  </si>
  <si>
    <t xml:space="preserve">Marked peripheral</t>
  </si>
  <si>
    <t xml:space="preserve">Doctoral dissertations</t>
  </si>
  <si>
    <t xml:space="preserve">Master's thesis</t>
  </si>
  <si>
    <t xml:space="preserve">Master's projects</t>
  </si>
  <si>
    <t xml:space="preserve">Theses, level not stated</t>
  </si>
  <si>
    <t xml:space="preserve">Journal articles</t>
  </si>
  <si>
    <t xml:space="preserve">Books</t>
  </si>
  <si>
    <t xml:space="preserve">Book chapters</t>
  </si>
  <si>
    <t xml:space="preserve">Conference papers</t>
  </si>
  <si>
    <t xml:space="preserve">Reports</t>
  </si>
  <si>
    <t xml:space="preserve">Citation</t>
  </si>
  <si>
    <t xml:space="preserve">Authors</t>
  </si>
  <si>
    <t xml:space="preserve">Year</t>
  </si>
  <si>
    <t xml:space="preserve">Title</t>
  </si>
  <si>
    <t xml:space="preserve">Publication type</t>
  </si>
  <si>
    <t xml:space="preserve">Degree</t>
  </si>
  <si>
    <t xml:space="preserve">University, journal or publisher</t>
  </si>
  <si>
    <t xml:space="preserve">Subject area</t>
  </si>
  <si>
    <t xml:space="preserve">Subjects (main one first)</t>
  </si>
  <si>
    <t xml:space="preserve">Program or setting</t>
  </si>
  <si>
    <t xml:space="preserve">Place studied</t>
  </si>
  <si>
    <t xml:space="preserve">Type of work</t>
  </si>
  <si>
    <t xml:space="preserve">Relevance</t>
  </si>
  <si>
    <t xml:space="preserve">Summary</t>
  </si>
  <si>
    <t xml:space="preserve">Link</t>
  </si>
  <si>
    <t xml:space="preserve">Verification</t>
  </si>
  <si>
    <t xml:space="preserve">Origin</t>
  </si>
  <si>
    <t xml:space="preserve">Record ID</t>
  </si>
  <si>
    <r>
      <rPr>
        <sz val="10"/>
        <rFont val="Noto Sans CJK SC"/>
        <family val="2"/>
      </rPr>
      <t xml:space="preserve">李世榮 </t>
    </r>
    <r>
      <rPr>
        <sz val="10"/>
        <rFont val="Arial"/>
        <family val="0"/>
        <charset val="1"/>
      </rPr>
      <t xml:space="preserve">(2012). A study of teaching experiences of called teachers in the Institute of Religion of The Church of Jesus Christ of Latter-Day Saints [Master's thesis, National Kaohsiung Normal University (</t>
    </r>
    <r>
      <rPr>
        <sz val="10"/>
        <rFont val="Noto Sans CJK SC"/>
        <family val="2"/>
      </rPr>
      <t xml:space="preserve">國立高雄師範大學</t>
    </r>
    <r>
      <rPr>
        <sz val="10"/>
        <rFont val="Arial"/>
        <family val="0"/>
        <charset val="1"/>
      </rPr>
      <t xml:space="preserve">)].</t>
    </r>
  </si>
  <si>
    <t xml:space="preserve">李世榮</t>
  </si>
  <si>
    <t xml:space="preserve">A study of teaching experiences of called teachers in the Institute of Religion of The Church of Jesus Christ of Latter-Day Saints</t>
  </si>
  <si>
    <r>
      <rPr>
        <sz val="10"/>
        <rFont val="Arial"/>
        <family val="0"/>
        <charset val="1"/>
      </rPr>
      <t xml:space="preserve">National Kaohsiung Normal University (</t>
    </r>
    <r>
      <rPr>
        <sz val="10"/>
        <rFont val="Noto Sans CJK SC"/>
        <family val="2"/>
      </rPr>
      <t xml:space="preserve">國立高雄師範大學</t>
    </r>
    <r>
      <rPr>
        <sz val="10"/>
        <rFont val="Arial"/>
        <family val="0"/>
        <charset val="1"/>
      </rPr>
      <t xml:space="preserve">)</t>
    </r>
  </si>
  <si>
    <t xml:space="preserve">Teachers</t>
  </si>
  <si>
    <t xml:space="preserve">Volunteer and part-time teachers</t>
  </si>
  <si>
    <t xml:space="preserve">Institute of religion</t>
  </si>
  <si>
    <t xml:space="preserve">Empirical study</t>
  </si>
  <si>
    <t xml:space="preserve">Core</t>
  </si>
  <si>
    <t xml:space="preserve">Study of the teaching experiences of called (volunteer) teachers in an institute of religion, evidently in Taiwan.</t>
  </si>
  <si>
    <t xml:space="preserve">http://ndltd.ncl.edu.tw/handle/05609063499554547849</t>
  </si>
  <si>
    <t xml:space="preserve">Added 2026</t>
  </si>
  <si>
    <t xml:space="preserve">li2012</t>
  </si>
  <si>
    <t xml:space="preserve">Aardema, T. P. (2013). Student Engagement in LDS Seminaries [Doctoral dissertation, Utah State University].</t>
  </si>
  <si>
    <t xml:space="preserve">Aardema, Thomas P.</t>
  </si>
  <si>
    <t xml:space="preserve">Student Engagement in LDS Seminaries</t>
  </si>
  <si>
    <t xml:space="preserve">Doctoral dissertation</t>
  </si>
  <si>
    <t xml:space="preserve">PhD</t>
  </si>
  <si>
    <t xml:space="preserve">Utah State University</t>
  </si>
  <si>
    <t xml:space="preserve">Teaching and learning</t>
  </si>
  <si>
    <t xml:space="preserve">Teaching methods</t>
  </si>
  <si>
    <t xml:space="preserve">Seminary (general)</t>
  </si>
  <si>
    <t xml:space="preserve">Qualitative study of how ten seminary teachers identified as having highly engaged classes generate student engagement.</t>
  </si>
  <si>
    <t xml:space="preserve">https://doi.org/10.26076/e09f-7de9</t>
  </si>
  <si>
    <t xml:space="preserve">aardema2013</t>
  </si>
  <si>
    <t xml:space="preserve">Adams, D. L. (1970). The reasons why some students failed to enroll at the Layton LDS Seminary, 1968-69 [Thesis, Brigham Young University].</t>
  </si>
  <si>
    <t xml:space="preserve">Adams, D. L.</t>
  </si>
  <si>
    <t xml:space="preserve">The reasons why some students failed to enroll at the Layton LDS Seminary, 1968-69</t>
  </si>
  <si>
    <t xml:space="preserve">Thesis</t>
  </si>
  <si>
    <t xml:space="preserve">Brigham Young University</t>
  </si>
  <si>
    <t xml:space="preserve">Students</t>
  </si>
  <si>
    <t xml:space="preserve">Enrollment, attendance and dropout</t>
  </si>
  <si>
    <t xml:space="preserve">Utah</t>
  </si>
  <si>
    <t xml:space="preserve">2005 list</t>
  </si>
  <si>
    <t xml:space="preserve">adams1970</t>
  </si>
  <si>
    <t xml:space="preserve">Adams, G. T. (1988). Evaluating teachers for personnel decisions in the education system of the Church of Jesus Christ of Latter-day Saints [Master's thesis, University of Phoenix].</t>
  </si>
  <si>
    <t xml:space="preserve">Adams, G. T.</t>
  </si>
  <si>
    <t xml:space="preserve">Evaluating teachers for personnel decisions in the education system of the Church of Jesus Christ of Latter-day Saints</t>
  </si>
  <si>
    <t xml:space="preserve">University of Phoenix</t>
  </si>
  <si>
    <t xml:space="preserve">Teacher evaluation and student ratings</t>
  </si>
  <si>
    <t xml:space="preserve">CES or Seminaries and Institutes as a whole</t>
  </si>
  <si>
    <t xml:space="preserve">adams1988</t>
  </si>
  <si>
    <t xml:space="preserve">Ahlborn, E. S. (1993). Increasing Attendance at Early Morning Religious Education Classes by Increased Personal Attention, Recognition, and Teacher Improvement.</t>
  </si>
  <si>
    <t xml:space="preserve">Ahlborn, Ernest S.</t>
  </si>
  <si>
    <t xml:space="preserve">Increasing Attendance at Early Morning Religious Education Classes by Increased Personal Attention, Recognition, and Teacher Improvement</t>
  </si>
  <si>
    <t xml:space="preserve">Report</t>
  </si>
  <si>
    <t xml:space="preserve">Students; Teachers</t>
  </si>
  <si>
    <t xml:space="preserve">Enrollment, attendance and dropout; Volunteer and part-time teachers</t>
  </si>
  <si>
    <t xml:space="preserve">Early-morning seminary (non-released-time)</t>
  </si>
  <si>
    <t xml:space="preserve">Practicum that gave 34 volunteer early-morning teachers a record-keeping system, new teaching skills, absentee follow-up and a recognition scheme, and measured attendance among 611 students.</t>
  </si>
  <si>
    <t xml:space="preserve">https://eric.ed.gov/?id=ED372991</t>
  </si>
  <si>
    <t xml:space="preserve">ahlborn1993</t>
  </si>
  <si>
    <t xml:space="preserve">Ahlborn, E. S. (1995). Increasing Enrollment in Religious Education Classes by Applying a Variety of Marketing Techniques [Master's thesis].</t>
  </si>
  <si>
    <t xml:space="preserve">Ahlborn, Ernest S</t>
  </si>
  <si>
    <t xml:space="preserve">Increasing Enrollment in Religious Education Classes by Applying a Variety of Marketing Techniques</t>
  </si>
  <si>
    <t xml:space="preserve">Students; Administration and policy</t>
  </si>
  <si>
    <t xml:space="preserve">Enrollment, attendance and dropout; Public and community relations</t>
  </si>
  <si>
    <t xml:space="preserve">A practicum applying marketing techniques to raise enrolment in the church's daily religion classes for grades 9-12 in 18 rural communities; enrolment rose 7.3 percent but the share of eligible students did not.</t>
  </si>
  <si>
    <t xml:space="preserve">https://eric.ed.gov/?id=ED389487</t>
  </si>
  <si>
    <t xml:space="preserve">ahlborn1995</t>
  </si>
  <si>
    <t xml:space="preserve">Alberts, J. (1984). Operation uplift: applying educational activities to the seminary curriculum [Master's project, Weber State College].</t>
  </si>
  <si>
    <t xml:space="preserve">Alberts, Jolene</t>
  </si>
  <si>
    <t xml:space="preserve">Operation uplift: applying educational activities to the seminary curriculum</t>
  </si>
  <si>
    <t xml:space="preserve">Master's project</t>
  </si>
  <si>
    <t xml:space="preserve">Weber State College</t>
  </si>
  <si>
    <t xml:space="preserve">Teaching and learning; Curriculum</t>
  </si>
  <si>
    <t xml:space="preserve">Teaching methods; Curriculum design and evaluation</t>
  </si>
  <si>
    <t xml:space="preserve">Handbook, manual, curriculum or proposal</t>
  </si>
  <si>
    <t xml:space="preserve">A project applying educational activities to the seminary curriculum.</t>
  </si>
  <si>
    <t xml:space="preserve">alberts1984</t>
  </si>
  <si>
    <t xml:space="preserve">Alford, K. L. (2024). Seminary Life Preparation Lessons. Religious Educator, 25(2), 65–74.</t>
  </si>
  <si>
    <t xml:space="preserve">Alford, Kenneth L.</t>
  </si>
  <si>
    <t xml:space="preserve">Seminary Life Preparation Lessons</t>
  </si>
  <si>
    <t xml:space="preserve">Journal article</t>
  </si>
  <si>
    <t xml:space="preserve">Religious Educator 25(2): 65–74</t>
  </si>
  <si>
    <t xml:space="preserve">Curriculum</t>
  </si>
  <si>
    <t xml:space="preserve">Curriculum design and evaluation</t>
  </si>
  <si>
    <t xml:space="preserve">Interview or reminiscence</t>
  </si>
  <si>
    <t xml:space="preserve">Interview with the S&amp;I administrator about the new Life Preparation lessons added to the seminary curriculum.</t>
  </si>
  <si>
    <t xml:space="preserve">https://rsc.byu.edu/vol-25-no-2-2024/seminary-life-preparation-lessons</t>
  </si>
  <si>
    <t xml:space="preserve">alford2024</t>
  </si>
  <si>
    <t xml:space="preserve">Allen, J. L. (1963). The effectiveness of home night as a supplement to LDS Seminary instruction [Master's thesis, Brigham Young University].</t>
  </si>
  <si>
    <t xml:space="preserve">Allen, Joseph L.</t>
  </si>
  <si>
    <t xml:space="preserve">The effectiveness of home night as a supplement to LDS Seminary instruction</t>
  </si>
  <si>
    <t xml:space="preserve">MA</t>
  </si>
  <si>
    <t xml:space="preserve">Home and family involvement</t>
  </si>
  <si>
    <t xml:space="preserve">https://hdl.lib.byu.edu/1877/etdm11</t>
  </si>
  <si>
    <t xml:space="preserve">allen1963</t>
  </si>
  <si>
    <t xml:space="preserve">Allison, C. M. (1990). Using learning activities to teach L.D.S. Seminary youth how to find and apply scriptural answers [Master's project, Weber State College].</t>
  </si>
  <si>
    <t xml:space="preserve">Allison, Chris M</t>
  </si>
  <si>
    <t xml:space="preserve">Using learning activities to teach L.D.S. Seminary youth how to find and apply scriptural answers</t>
  </si>
  <si>
    <t xml:space="preserve">Scripture study and reading; Teaching methods</t>
  </si>
  <si>
    <t xml:space="preserve">Develops learning activities that teach seminary students to find and apply answers in scripture.</t>
  </si>
  <si>
    <t xml:space="preserve">allison1990</t>
  </si>
  <si>
    <t xml:space="preserve">Allison, S. J. (1989). Student Thinking Elicited by Scriptural Text Instruction in LDS Released-time Seminaries [Doctoral dissertation].</t>
  </si>
  <si>
    <t xml:space="preserve">Allison, Steven Judge</t>
  </si>
  <si>
    <t xml:space="preserve">Student Thinking Elicited by Scriptural Text Instruction in LDS Released-time Seminaries</t>
  </si>
  <si>
    <t xml:space="preserve">Released-time seminary</t>
  </si>
  <si>
    <t xml:space="preserve">Examines the kinds of student thinking that scripture-text instruction draws out in released-time seminaries.</t>
  </si>
  <si>
    <t xml:space="preserve">https://www.proquest.com/docview/303665073</t>
  </si>
  <si>
    <t xml:space="preserve">allison1989</t>
  </si>
  <si>
    <t xml:space="preserve">Allred, G. L. (1971). A study of expressed attitudes of selected LDS youth regarding selected social trends [Thesis, Brigham Young University].</t>
  </si>
  <si>
    <t xml:space="preserve">Allred, G. L.</t>
  </si>
  <si>
    <t xml:space="preserve">A study of expressed attitudes of selected LDS youth regarding selected social trends</t>
  </si>
  <si>
    <t xml:space="preserve">Religiosity, beliefs and attitudes</t>
  </si>
  <si>
    <t xml:space="preserve">allred1971</t>
  </si>
  <si>
    <t xml:space="preserve">Allred, J. D. (2016). Self-determination theory in a seminary classroom [Master's project, Weber State University].</t>
  </si>
  <si>
    <t xml:space="preserve">Allred, Justin D.</t>
  </si>
  <si>
    <t xml:space="preserve">Self-determination theory in a seminary classroom</t>
  </si>
  <si>
    <t xml:space="preserve">MEd</t>
  </si>
  <si>
    <t xml:space="preserve">Weber State University</t>
  </si>
  <si>
    <t xml:space="preserve">Master's project applying self-determination theory of motivation in a seminary classroom.</t>
  </si>
  <si>
    <t xml:space="preserve">allred2016</t>
  </si>
  <si>
    <t xml:space="preserve">Allred, K. W. (1983). An investigation of the relationship between career appraisal and status of burnout among religious educators: Within the education system of the Church of Jesus Christ of Latter-day Saints [Master's thesis, Brigham Young University].</t>
  </si>
  <si>
    <t xml:space="preserve">Allred, Keith W.</t>
  </si>
  <si>
    <t xml:space="preserve">An investigation of the relationship between career appraisal and status of burnout among religious educators: Within the education system of the Church of Jesus Christ of Latter-day Saints</t>
  </si>
  <si>
    <t xml:space="preserve">Workload, turnover and job satisfaction</t>
  </si>
  <si>
    <t xml:space="preserve">https://hdl.lib.byu.edu/1877/etdm15</t>
  </si>
  <si>
    <t xml:space="preserve">allred1983</t>
  </si>
  <si>
    <t xml:space="preserve">Andersen, W. K. (1957). A Study of General and Religious Personal Problems of Tenth, Eleventh and Twelfth Grade Seminary Students [Master's thesis, Brigham Young University].</t>
  </si>
  <si>
    <t xml:space="preserve">Andersen, Wilson K.</t>
  </si>
  <si>
    <t xml:space="preserve">A Study of General and Religious Personal Problems of Tenth, Eleventh and Twelfth Grade Seminary Students</t>
  </si>
  <si>
    <t xml:space="preserve">Teaching and learning; Students</t>
  </si>
  <si>
    <t xml:space="preserve">Counseling, guidance and teacher-student relationships; Religiosity, beliefs and attitudes</t>
  </si>
  <si>
    <t xml:space="preserve">Surveys the general and religious personal problems of seminary students in grades ten to twelve, to help their teachers.</t>
  </si>
  <si>
    <t xml:space="preserve">https://hdl.lib.byu.edu/1877/etdm17</t>
  </si>
  <si>
    <t xml:space="preserve">andersen1957</t>
  </si>
  <si>
    <t xml:space="preserve">Anderson, A. (2013). LDS institute parenting curriculum [Master's project, Weber State University].</t>
  </si>
  <si>
    <t xml:space="preserve">Anderson, Andrew</t>
  </si>
  <si>
    <t xml:space="preserve">LDS institute parenting curriculum</t>
  </si>
  <si>
    <t xml:space="preserve">Master's project that develops a parenting curriculum for use in institutes of religion.</t>
  </si>
  <si>
    <t xml:space="preserve">anderson2013</t>
  </si>
  <si>
    <t xml:space="preserve">Anderson, A. G. (1968). A historical survey of the full-time institutes of religion of the Church of Jesus Christ of Latter-day Saints, 1926-1966 [Doctoral dissertation, Brigham Young University].</t>
  </si>
  <si>
    <t xml:space="preserve">Anderson, Allen Gary</t>
  </si>
  <si>
    <t xml:space="preserve">A historical survey of the full-time institutes of religion of the Church of Jesus Christ of Latter-day Saints, 1926-1966</t>
  </si>
  <si>
    <t xml:space="preserve">EdD</t>
  </si>
  <si>
    <t xml:space="preserve">History</t>
  </si>
  <si>
    <t xml:space="preserve">History of church education</t>
  </si>
  <si>
    <t xml:space="preserve">Historical study</t>
  </si>
  <si>
    <t xml:space="preserve">https://www.proquest.com/docview/302293646</t>
  </si>
  <si>
    <t xml:space="preserve">anderson1968</t>
  </si>
  <si>
    <t xml:space="preserve">Anderson, C. D. (2011). The Church Educational System's teaching and learning emphasis: Performance testing with LDS institute students [Doctoral dissertation, University of Wyoming].</t>
  </si>
  <si>
    <t xml:space="preserve">Anderson, Clark Dean</t>
  </si>
  <si>
    <t xml:space="preserve">The Church Educational System's teaching and learning emphasis: Performance testing with LDS institute students</t>
  </si>
  <si>
    <t xml:space="preserve">University of Wyoming</t>
  </si>
  <si>
    <t xml:space="preserve">Teaching and learning; Teachers</t>
  </si>
  <si>
    <t xml:space="preserve">Grading and student achievement; Teacher evaluation and student ratings</t>
  </si>
  <si>
    <t xml:space="preserve">Pretest-posttest performance testing of institute students in the U.S. Northern Plains on identifying doctrines in scripture after a semester of teaching-and-learning-emphasis instruction, compared with student evaluation-of-teacher scores.</t>
  </si>
  <si>
    <t xml:space="preserve">https://www.proquest.com/docview/916618172</t>
  </si>
  <si>
    <t xml:space="preserve">anderson2011</t>
  </si>
  <si>
    <t xml:space="preserve">Anderson, K. P. (1999). The miracle continues: A brief history of curriculum and training in the Church Educational System 1980-1998 [Master's thesis, University of Phoenix].</t>
  </si>
  <si>
    <t xml:space="preserve">Anderson, K. P.</t>
  </si>
  <si>
    <t xml:space="preserve">The miracle continues: A brief history of curriculum and training in the Church Educational System 1980-1998</t>
  </si>
  <si>
    <t xml:space="preserve">History; Curriculum</t>
  </si>
  <si>
    <t xml:space="preserve">History of church education; Curriculum design and evaluation</t>
  </si>
  <si>
    <t xml:space="preserve">anderson1999</t>
  </si>
  <si>
    <t xml:space="preserve">Anderson, K. P. (2005). A correlational analysis of servant leadership and job satisfaction in a religious educational organization [Doctoral dissertation, University of Phoenix].</t>
  </si>
  <si>
    <t xml:space="preserve">Anderson, Kelly Preston</t>
  </si>
  <si>
    <t xml:space="preserve">A correlational analysis of servant leadership and job satisfaction in a religious educational organization</t>
  </si>
  <si>
    <t xml:space="preserve">DM</t>
  </si>
  <si>
    <t xml:space="preserve">Administration and policy; Teachers</t>
  </si>
  <si>
    <t xml:space="preserve">Administration and leadership; Workload, turnover and job satisfaction</t>
  </si>
  <si>
    <t xml:space="preserve">https://www.proquest.com/docview/305360666</t>
  </si>
  <si>
    <t xml:space="preserve">anderson2005</t>
  </si>
  <si>
    <t xml:space="preserve">Anderson, S. I. (2016). Critical thinking in LDS seminary [Master's project, Weber State University].</t>
  </si>
  <si>
    <t xml:space="preserve">Anderson, Shayne Irvin</t>
  </si>
  <si>
    <t xml:space="preserve">Critical thinking in LDS seminary</t>
  </si>
  <si>
    <t xml:space="preserve">Master's project on critical thinking in seminary instruction.</t>
  </si>
  <si>
    <t xml:space="preserve">anderson2016</t>
  </si>
  <si>
    <t xml:space="preserve">Anderson, T. S. (1985). Assessing the effect of cooperative strategies in released-time seminary classes [Doctoral dissertation, Brigham Young University].</t>
  </si>
  <si>
    <t xml:space="preserve">Anderson, Ted Stephen</t>
  </si>
  <si>
    <t xml:space="preserve">Assessing the effect of cooperative strategies in released-time seminary classes</t>
  </si>
  <si>
    <t xml:space="preserve">https://www.proquest.com/docview/303387358</t>
  </si>
  <si>
    <t xml:space="preserve">anderson1985</t>
  </si>
  <si>
    <t xml:space="preserve">Andreasen, C. J. (1964). The case method--a technique for teaching religion to LDS youth [Master's thesis, Brigham Young University].</t>
  </si>
  <si>
    <t xml:space="preserve">Andreasen, Cal Juel</t>
  </si>
  <si>
    <t xml:space="preserve">The case method--a technique for teaching religion to LDS youth</t>
  </si>
  <si>
    <t xml:space="preserve">https://hdl.lib.byu.edu/1877/etdm27</t>
  </si>
  <si>
    <t xml:space="preserve">andreasen1964</t>
  </si>
  <si>
    <t xml:space="preserve">Andrus, R. D. (2007). A comparative study of direct instruction and practice of reading strategies within a Church of Jesus Christ of Latter-day Saints religious education 9th grade seminary [Master's project, Weber State University].</t>
  </si>
  <si>
    <t xml:space="preserve">Andrus, Robert Don</t>
  </si>
  <si>
    <t xml:space="preserve">A comparative study of direct instruction and practice of reading strategies within a Church of Jesus Christ of Latter-day Saints religious education 9th grade seminary</t>
  </si>
  <si>
    <t xml:space="preserve">Master's project comparing direct instruction in reading strategies with practice of them in a ninth-grade seminary class.</t>
  </si>
  <si>
    <t xml:space="preserve">andrus2007</t>
  </si>
  <si>
    <t xml:space="preserve">Applegarth, W. R. (1979). L.D.S. Church young adult religious education : a model for the Salt Lake Valley, Utah [Doctoral dissertation, Brigham Young University].</t>
  </si>
  <si>
    <t xml:space="preserve">Applegarth, William Robert</t>
  </si>
  <si>
    <t xml:space="preserve">L.D.S. Church young adult religious education : a model for the Salt Lake Valley, Utah</t>
  </si>
  <si>
    <t xml:space="preserve">Administration and policy; Curriculum</t>
  </si>
  <si>
    <t xml:space="preserve">Planning, facilities and scheduling; Curriculum design and evaluation</t>
  </si>
  <si>
    <t xml:space="preserve">Proposes a model for the church's religious education of young adults in the Salt Lake Valley.</t>
  </si>
  <si>
    <t xml:space="preserve">applegarth1979</t>
  </si>
  <si>
    <t xml:space="preserve">Ardern, I. S. (1993). A review of the involvement of The Church of Jesus Christ of Latter-day Saints in New Zealand Education with specific reference to the American influence on The Church College of New Zealand [Master's thesis, University of Waikato].</t>
  </si>
  <si>
    <t xml:space="preserve">Ardern, I. S.</t>
  </si>
  <si>
    <t xml:space="preserve">A review of the involvement of The Church of Jesus Christ of Latter-day Saints in New Zealand Education with specific reference to the American influence on The Church College of New Zealand</t>
  </si>
  <si>
    <t xml:space="preserve">University of Waikato</t>
  </si>
  <si>
    <t xml:space="preserve">Church schools</t>
  </si>
  <si>
    <t xml:space="preserve">New Zealand</t>
  </si>
  <si>
    <t xml:space="preserve">ardern1993</t>
  </si>
  <si>
    <t xml:space="preserve">Arnold, R. B. (1982). Family scripture study program: "That my family might also partake" [Master's thesis, Brigham Young University].</t>
  </si>
  <si>
    <t xml:space="preserve">Arnold, R. B.</t>
  </si>
  <si>
    <t xml:space="preserve">Family scripture study program: "That my family might also partake"</t>
  </si>
  <si>
    <t xml:space="preserve">Students; Teaching and learning</t>
  </si>
  <si>
    <t xml:space="preserve">Home and family involvement; Scripture study and reading</t>
  </si>
  <si>
    <t xml:space="preserve">arnold1982</t>
  </si>
  <si>
    <t xml:space="preserve">Arnold, R. J. (1965). Factors contributing to attendance and non-attendance of LDS public High school students. to non-release time LDS seminaries [Master's thesis, Montana State University - Bozeman].</t>
  </si>
  <si>
    <t xml:space="preserve">Arnold, Richard Jennings</t>
  </si>
  <si>
    <t xml:space="preserve">Factors contributing to attendance and non-attendance of LDS public High school students. to non-release time LDS seminaries</t>
  </si>
  <si>
    <t xml:space="preserve">Montana State University - Bozeman</t>
  </si>
  <si>
    <t xml:space="preserve">Examines what leads Latter-day Saint public high school students to attend, or not attend, non-released-time seminaries.</t>
  </si>
  <si>
    <t xml:space="preserve">https://scholarworks.montana.edu/handle/1/10722</t>
  </si>
  <si>
    <t xml:space="preserve">arnold1965</t>
  </si>
  <si>
    <t xml:space="preserve">Arnold, R. J. (1978). A comparison of the attitudes of three groups toward released time for religious instruction in Oregon [Doctoral dissertation, Oregon State University].</t>
  </si>
  <si>
    <t xml:space="preserve">A comparison of the attitudes of three groups toward released time for religious instruction in Oregon</t>
  </si>
  <si>
    <t xml:space="preserve">Oregon State University</t>
  </si>
  <si>
    <t xml:space="preserve">Administration and policy</t>
  </si>
  <si>
    <t xml:space="preserve">Released time: law, policy and public schools; Public and community relations</t>
  </si>
  <si>
    <t xml:space="preserve">Pacific Northwest</t>
  </si>
  <si>
    <t xml:space="preserve">https://ir.library.oregonstate.edu/downloads/rj4309287</t>
  </si>
  <si>
    <t xml:space="preserve">arnold1978</t>
  </si>
  <si>
    <t xml:space="preserve">Arrington, L. J. (1967). The Founding of the L.D.S. Institutes of Religion. Dialogue: A Journal of Mormon Thought, 2(2), 137–147.</t>
  </si>
  <si>
    <t xml:space="preserve">Arrington, Leonard J.</t>
  </si>
  <si>
    <t xml:space="preserve">The Founding of the L.D.S. Institutes of Religion</t>
  </si>
  <si>
    <t xml:space="preserve">Dialogue: A Journal of Mormon Thought 2(2): 137–147</t>
  </si>
  <si>
    <t xml:space="preserve">Traces the origins of the institutes of religion, centring on the first institute at the University of Idaho in 1926 and the system's growth to the 1960s.</t>
  </si>
  <si>
    <t xml:space="preserve">https://doi.org/10.2307/45223898</t>
  </si>
  <si>
    <t xml:space="preserve">arrington1967</t>
  </si>
  <si>
    <t xml:space="preserve">Ashcroft, C. W. (2011a). Regulations for Released-Time Religious Education: A Historical Perspective. Religious Educator, 12(2), 169–179.</t>
  </si>
  <si>
    <t xml:space="preserve">Ashcroft, Casey W.</t>
  </si>
  <si>
    <t xml:space="preserve">Regulations for Released-Time Religious Education: A Historical Perspective</t>
  </si>
  <si>
    <t xml:space="preserve">Religious Educator 12(2): 169–179</t>
  </si>
  <si>
    <t xml:space="preserve">Administration and policy; History</t>
  </si>
  <si>
    <t xml:space="preserve">Released time: law, policy and public schools; History of church education</t>
  </si>
  <si>
    <t xml:space="preserve">Policy or legal analysis</t>
  </si>
  <si>
    <t xml:space="preserve">Historical review of the regulations governing released-time religious education.</t>
  </si>
  <si>
    <t xml:space="preserve">https://scholarsarchive.byu.edu/re/vol12/iss2/12</t>
  </si>
  <si>
    <t xml:space="preserve">ashcroft2011</t>
  </si>
  <si>
    <t xml:space="preserve">Ashcroft, C. W. (2011b). Utah Public School and LDS Released-Time Program Relations: Perspectives and Practices of Principals from Both Institutions [Doctoral dissertation, Utah State University].</t>
  </si>
  <si>
    <t xml:space="preserve">Ashcroft, Casey Wayne</t>
  </si>
  <si>
    <t xml:space="preserve">Utah Public School and LDS Released-Time Program Relations: Perspectives and Practices of Principals from Both Institutions</t>
  </si>
  <si>
    <t xml:space="preserve">Public and community relations; Released time: law, policy and public schools</t>
  </si>
  <si>
    <t xml:space="preserve">Phenomenological study of how the principals of six Utah public high schools and of the adjacent released-time seminaries view and manage their working relationship.</t>
  </si>
  <si>
    <t xml:space="preserve">https://doi.org/10.26076/975d-71d2</t>
  </si>
  <si>
    <t xml:space="preserve">ashcroft2011b</t>
  </si>
  <si>
    <t xml:space="preserve">Atwood, R. (2011). The impact of cooperative learning in an LDS seminary classroom [Master's project, Weber State University].</t>
  </si>
  <si>
    <t xml:space="preserve">Atwood, Ryan</t>
  </si>
  <si>
    <t xml:space="preserve">The impact of cooperative learning in an LDS seminary classroom</t>
  </si>
  <si>
    <t xml:space="preserve">Master's project on the effect of cooperative learning in a seminary classroom.</t>
  </si>
  <si>
    <t xml:space="preserve">atwood2011</t>
  </si>
  <si>
    <t xml:space="preserve">Austin, J. J. (2000). “Prophetic Direction: Principles Relative to the Performing Arts,” a special topic course (REL 392R) for the LDS Church Educational System [Doctoral dissertation].</t>
  </si>
  <si>
    <t xml:space="preserve">Austin, J Jonathan</t>
  </si>
  <si>
    <t xml:space="preserve">“Prophetic Direction: Principles Relative to the Performing Arts,” a special topic course (REL 392R) for the LDS Church Educational System</t>
  </si>
  <si>
    <t xml:space="preserve">BYU and church colleges; CES or Seminaries and Institutes as a whole</t>
  </si>
  <si>
    <t xml:space="preserve">A project producing a special-topics religion course on church leaders' teachings about the performing arts, for the Church Educational System.</t>
  </si>
  <si>
    <t xml:space="preserve">https://www.proquest.com/docview/304587936</t>
  </si>
  <si>
    <t xml:space="preserve">austin2000</t>
  </si>
  <si>
    <t xml:space="preserve">Bailey, A. A. (1975). An Analysis of the Problems in Obtaining and Maintaining Released Time for Seminary in the Central Idaho Seminary District [Master's thesis, Brigham Young University].</t>
  </si>
  <si>
    <t xml:space="preserve">Bailey, Arthur A.</t>
  </si>
  <si>
    <t xml:space="preserve">An Analysis of the Problems in Obtaining and Maintaining Released Time for Seminary in the Central Idaho Seminary District</t>
  </si>
  <si>
    <t xml:space="preserve">MRE</t>
  </si>
  <si>
    <t xml:space="preserve">Idaho</t>
  </si>
  <si>
    <t xml:space="preserve">Examines the obstacles Latter-day Saints met in securing released time for seminary in central Idaho, including constitutionality, school credit and relations with public schools.</t>
  </si>
  <si>
    <t xml:space="preserve">https://scholarsarchive.byu.edu/etd/4493</t>
  </si>
  <si>
    <t xml:space="preserve">bailey1975</t>
  </si>
  <si>
    <t xml:space="preserve">Baird, D. F. (1966). A survey of teachers' opinions concerning the problems of achievement and instruction of Navajo students in selected schools of the Southwest [Master's thesis, Brigham Young University].</t>
  </si>
  <si>
    <t xml:space="preserve">Baird, D. F.</t>
  </si>
  <si>
    <t xml:space="preserve">A survey of teachers' opinions concerning the problems of achievement and instruction of Navajo students in selected schools of the Southwest</t>
  </si>
  <si>
    <t xml:space="preserve">Grading and student achievement</t>
  </si>
  <si>
    <t xml:space="preserve">Native American education</t>
  </si>
  <si>
    <t xml:space="preserve">baird1966</t>
  </si>
  <si>
    <t xml:space="preserve">Baird, G. M. (1969). A study of twenty-five discipline problems of new full-time LDS seminary teachers, 1966-1968 [Master's thesis, Brigham Young University].</t>
  </si>
  <si>
    <t xml:space="preserve">Baird, G. M.</t>
  </si>
  <si>
    <t xml:space="preserve">A study of twenty-five discipline problems of new full-time LDS seminary teachers, 1966-1968</t>
  </si>
  <si>
    <t xml:space="preserve">Classroom management and discipline</t>
  </si>
  <si>
    <t xml:space="preserve">baird1969</t>
  </si>
  <si>
    <t xml:space="preserve">Baird, G. M. (1976a). A study of twenty-five discipline problems of new full-time LDS seminary teachers, 1966-1968 [Master's thesis, Brigham Young University].</t>
  </si>
  <si>
    <t xml:space="preserve">baird1976b</t>
  </si>
  <si>
    <t xml:space="preserve">Baird, G. M. (1976b). LDS Church Educational System needs when establishing released-time seminary in California [Doctoral dissertation, Brigham Young University].</t>
  </si>
  <si>
    <t xml:space="preserve">Baird, Gareth Maughan</t>
  </si>
  <si>
    <t xml:space="preserve">LDS Church Educational System needs when establishing released-time seminary in California</t>
  </si>
  <si>
    <t xml:space="preserve">Planning, facilities and scheduling</t>
  </si>
  <si>
    <t xml:space="preserve">California</t>
  </si>
  <si>
    <t xml:space="preserve">https://www.proquest.com/docview/302815695</t>
  </si>
  <si>
    <t xml:space="preserve">baird1976a</t>
  </si>
  <si>
    <t xml:space="preserve">Baker, B. A. (1970). A study of personal feelings of LDS seminary students at Lehi, Utah toward their teachers' qualities [Master's thesis, Brigham Young University].</t>
  </si>
  <si>
    <t xml:space="preserve">Baker, B. A.</t>
  </si>
  <si>
    <t xml:space="preserve">A study of personal feelings of LDS seminary students at Lehi, Utah toward their teachers' qualities</t>
  </si>
  <si>
    <t xml:space="preserve">Teacher characteristics and effectiveness</t>
  </si>
  <si>
    <t xml:space="preserve">baker1970</t>
  </si>
  <si>
    <t xml:space="preserve">Baker, T. R. (1973). A Study to Determine the Understanding of the Nature and Mission of Jesus Christ by Third Year Seminary Graduates of The Church of Jesus Christ of Latter-Day Saints [Master's thesis, Brigham Young University].</t>
  </si>
  <si>
    <t xml:space="preserve">Baker, Terry R.</t>
  </si>
  <si>
    <t xml:space="preserve">A Study to Determine the Understanding of the Nature and Mission of Jesus Christ by Third Year Seminary Graduates of The Church of Jesus Christ of Latter-Day Saints</t>
  </si>
  <si>
    <t xml:space="preserve">Program evaluation and outcomes</t>
  </si>
  <si>
    <t xml:space="preserve">Tests how well a random sample of 200 third-year seminary graduates in a Salt Lake Valley seminary district understand the nature and mission of Jesus Christ.</t>
  </si>
  <si>
    <t xml:space="preserve">https://hdl.lib.byu.edu/1877/etdm42</t>
  </si>
  <si>
    <t xml:space="preserve">baker1973</t>
  </si>
  <si>
    <t xml:space="preserve">Baldridge, K. W. (1983). Search for a Site: Selection of the CCH Campus. Mormon Pacific Historical Society, 4.</t>
  </si>
  <si>
    <t xml:space="preserve">Baldridge, Kenneth W.</t>
  </si>
  <si>
    <t xml:space="preserve">Search for a Site: Selection of the CCH Campus</t>
  </si>
  <si>
    <t xml:space="preserve">Conference paper</t>
  </si>
  <si>
    <t xml:space="preserve">Mormon Pacific Historical Society 4</t>
  </si>
  <si>
    <t xml:space="preserve">History; Administration and policy</t>
  </si>
  <si>
    <t xml:space="preserve">History of church education; Planning, facilities and scheduling</t>
  </si>
  <si>
    <t xml:space="preserve">BYU and church colleges</t>
  </si>
  <si>
    <t xml:space="preserve">A history of how the site for the Church College of Hawaii campus was chosen.</t>
  </si>
  <si>
    <t xml:space="preserve">https://scholarsarchive.byu.edu/mphs/vol4/iss1/3</t>
  </si>
  <si>
    <t xml:space="preserve">baldridge1983</t>
  </si>
  <si>
    <t xml:space="preserve">Baldridge, K. W. (1986). CCH and the Pursuit of Academic Excellence, 1955-1964. Mormon Pacific Historical Society, 7.</t>
  </si>
  <si>
    <t xml:space="preserve">Baldridge, Kenneth Wayne</t>
  </si>
  <si>
    <t xml:space="preserve">CCH and the Pursuit of Academic Excellence, 1955-1964</t>
  </si>
  <si>
    <t xml:space="preserve">Mormon Pacific Historical Society 7</t>
  </si>
  <si>
    <t xml:space="preserve">A history of the Church College of Hawaii's efforts to build academic quality in its first decade, 1955-1964.</t>
  </si>
  <si>
    <t xml:space="preserve">https://scholarsarchive.byu.edu/mphs/vol7/iss1/9</t>
  </si>
  <si>
    <t xml:space="preserve">baldridge1986</t>
  </si>
  <si>
    <t xml:space="preserve">Ball, K. A. (2001). Visual mnemonics for memorizing New Testament scriptures [Master's thesis, Idaho State University].</t>
  </si>
  <si>
    <t xml:space="preserve">Ball, K. A.</t>
  </si>
  <si>
    <t xml:space="preserve">Visual mnemonics for memorizing New Testament scriptures</t>
  </si>
  <si>
    <t xml:space="preserve">Idaho State University</t>
  </si>
  <si>
    <t xml:space="preserve">ball2001</t>
  </si>
  <si>
    <t xml:space="preserve">Bangerter, C. W. (1980). The SES and current seminary student statements: a descriptive study [Master's thesis, Brigham Young University].</t>
  </si>
  <si>
    <t xml:space="preserve">Bangerter, Cory William</t>
  </si>
  <si>
    <t xml:space="preserve">The SES and current seminary student statements: a descriptive study</t>
  </si>
  <si>
    <t xml:space="preserve">https://hdl.lib.byu.edu/1877/etdm48</t>
  </si>
  <si>
    <t xml:space="preserve">bangerter1980</t>
  </si>
  <si>
    <t xml:space="preserve">Bassett, A. R. (1966). A proposal for a section of an LDS Church History textbook for high school students containing the history of the Church from 1898 to 1951 [Master's project, Brigham Young University].</t>
  </si>
  <si>
    <t xml:space="preserve">Bassett, Arthur R.</t>
  </si>
  <si>
    <t xml:space="preserve">A proposal for a section of an LDS Church History textbook for high school students containing the history of the Church from 1898 to 1951</t>
  </si>
  <si>
    <t xml:space="preserve">Instructional materials and resources</t>
  </si>
  <si>
    <t xml:space="preserve">https://hdl.lib.byu.edu/1877/etdm56</t>
  </si>
  <si>
    <t xml:space="preserve">bassett1966</t>
  </si>
  <si>
    <t xml:space="preserve">Bastian, M. (1987). Potency of self-monitoring to influence teacher behavior, instructional improvement and student learning [Doctoral dissertation].</t>
  </si>
  <si>
    <t xml:space="preserve">Bastian, Morris "Q"</t>
  </si>
  <si>
    <t xml:space="preserve">Potency of self-monitoring to influence teacher behavior, instructional improvement and student learning</t>
  </si>
  <si>
    <t xml:space="preserve">In-service training and professional development; Teacher evaluation and student ratings</t>
  </si>
  <si>
    <t xml:space="preserve">Tests whether daily or weekly self-monitoring by 67 seminary teachers in southeastern Idaho changes their teaching activities, student contacts, preparation time or student ratings, and finds no effect.</t>
  </si>
  <si>
    <t xml:space="preserve">https://www.proquest.com/docview/303476979</t>
  </si>
  <si>
    <t xml:space="preserve">bastian1987</t>
  </si>
  <si>
    <t xml:space="preserve">Bauer, R. G. (1993). Factors affecting the academic success of Pacific Islands international students [Doctoral dissertation, University of Hawaii].</t>
  </si>
  <si>
    <t xml:space="preserve">Bauer, Roy G.</t>
  </si>
  <si>
    <t xml:space="preserve">Factors affecting the academic success of Pacific Islands international students</t>
  </si>
  <si>
    <t xml:space="preserve">University of Hawaii</t>
  </si>
  <si>
    <t xml:space="preserve">Pacific Islands</t>
  </si>
  <si>
    <t xml:space="preserve">https://libweb.hawaii.edu/libdept/pacific/1923-2008%20Pac.pdf</t>
  </si>
  <si>
    <t xml:space="preserve">bauer1993</t>
  </si>
  <si>
    <t xml:space="preserve">Baugh, A. L. (2004). Teacher, Scholar, Administrator: A Conversation with Robert J. Matthews. Religious Educator, 5(3), 117–136.</t>
  </si>
  <si>
    <t xml:space="preserve">Baugh, Alexander L.</t>
  </si>
  <si>
    <t xml:space="preserve">Teacher, Scholar, Administrator: A Conversation with Robert J. Matthews</t>
  </si>
  <si>
    <t xml:space="preserve">Religious Educator 5(3): 117–136</t>
  </si>
  <si>
    <t xml:space="preserve">CES or Seminaries and Institutes as a whole; BYU and church colleges</t>
  </si>
  <si>
    <t xml:space="preserve">Interview covering Robert J. Matthews's long CES career, his Joseph Smith Translation research and his term as dean of Religious Education at BYU.</t>
  </si>
  <si>
    <t xml:space="preserve">https://rsc.byu.edu/vol-5-no-3-2004/teacher-scholar-administrator-conversation-robert-j-matthews</t>
  </si>
  <si>
    <t xml:space="preserve">baugh2004</t>
  </si>
  <si>
    <t xml:space="preserve">Beckstead, A. C., Olsen, J. M., &amp; Seamons, N. P. (n.d.). Academy memories: A history of the Oneida Stake Academy in Preston, Idaho.</t>
  </si>
  <si>
    <t xml:space="preserve">Beckstead, Alexis Champneys; Olsen, John M; Seamons, Necia P</t>
  </si>
  <si>
    <t xml:space="preserve">n.d.</t>
  </si>
  <si>
    <t xml:space="preserve">Academy memories: A history of the Oneida Stake Academy in Preston, Idaho</t>
  </si>
  <si>
    <t xml:space="preserve">Book</t>
  </si>
  <si>
    <t xml:space="preserve">A history of the Oneida Stake Academy, the church academy at Preston, Idaho.</t>
  </si>
  <si>
    <t xml:space="preserve">becksteadnd</t>
  </si>
  <si>
    <t xml:space="preserve">Beesley, I. D. (1972). Professional preparation of Institute of Religion instructors of the Church of Jesus Christ of Latter-day Saints [Doctoral dissertation, University of Southern California].</t>
  </si>
  <si>
    <t xml:space="preserve">Beesley, Ira Don</t>
  </si>
  <si>
    <t xml:space="preserve">Professional preparation of Institute of Religion instructors of the Church of Jesus Christ of Latter-day Saints</t>
  </si>
  <si>
    <t xml:space="preserve">University of Southern California</t>
  </si>
  <si>
    <t xml:space="preserve">Teacher selection and preparation</t>
  </si>
  <si>
    <t xml:space="preserve">https://doi.org/10.25549/usctheses-c18-762749</t>
  </si>
  <si>
    <t xml:space="preserve">beesley1972</t>
  </si>
  <si>
    <t xml:space="preserve">Bell, K. G., Sr. (1969). Adam Samuel Bennion, superintendent of LDS education - 1919-1928 [Master's thesis, Brigham Young University].</t>
  </si>
  <si>
    <t xml:space="preserve">Bell, Kenneth G., Sr.</t>
  </si>
  <si>
    <t xml:space="preserve">Adam Samuel Bennion, superintendent of LDS education - 1919-1928</t>
  </si>
  <si>
    <t xml:space="preserve">https://hdl.lib.byu.edu/1877/etdm64</t>
  </si>
  <si>
    <t xml:space="preserve">bell1969</t>
  </si>
  <si>
    <t xml:space="preserve">Bennion, A. S. (1922). The Utah Plan of Religious Education for High-School Students. Religious Education, 17(1), 53–54.</t>
  </si>
  <si>
    <t xml:space="preserve">Bennion, Adam S.</t>
  </si>
  <si>
    <t xml:space="preserve">The Utah Plan of Religious Education for High-School Students</t>
  </si>
  <si>
    <t xml:space="preserve">Religious Education 17(1): 53–54</t>
  </si>
  <si>
    <t xml:space="preserve">Released time: law, policy and public schools</t>
  </si>
  <si>
    <t xml:space="preserve">A two-page account, dated February 1922, of the Utah arrangement for giving religious education to high-school students.</t>
  </si>
  <si>
    <t xml:space="preserve">https://doi.org/10.1080/0034408220170111</t>
  </si>
  <si>
    <t xml:space="preserve">bennion1922</t>
  </si>
  <si>
    <t xml:space="preserve">Bennion, M. L. (1936). The origin, growth, and extension of the educational program of the Mormon Church in Utah [Doctoral dissertation, University of California].</t>
  </si>
  <si>
    <t xml:space="preserve">Bennion, Milton L</t>
  </si>
  <si>
    <t xml:space="preserve">The origin, growth, and extension of the educational program of the Mormon Church in Utah</t>
  </si>
  <si>
    <t xml:space="preserve">University of California</t>
  </si>
  <si>
    <t xml:space="preserve">History of the origin, growth and extension of the church's educational programme in Utah.</t>
  </si>
  <si>
    <t xml:space="preserve">https://www.proquest.com/docview/301836364</t>
  </si>
  <si>
    <t xml:space="preserve">bennion1936</t>
  </si>
  <si>
    <t xml:space="preserve">Bennion, M. L. (1939). Mormonism and education. The Department of Education of the Church of Jesus Christ of Latter-Day Saints.</t>
  </si>
  <si>
    <t xml:space="preserve">Bennion, M. Lynn</t>
  </si>
  <si>
    <t xml:space="preserve">Mormonism and education</t>
  </si>
  <si>
    <t xml:space="preserve">The Department of Education of the Church of Jesus Christ of Latter-Day Saints</t>
  </si>
  <si>
    <t xml:space="preserve">Book on the relation of Mormonism to education, issued by the church's Department of Education.</t>
  </si>
  <si>
    <t xml:space="preserve">https://www.proquest.com/docview/58502433</t>
  </si>
  <si>
    <t xml:space="preserve">bennion1939</t>
  </si>
  <si>
    <t xml:space="preserve">Benson, B. R. (1959). Graduates, drop-outs and non-attenders of the Southern California District Latter-day Saint Seminaries [Master's thesis, University of Southern California].</t>
  </si>
  <si>
    <t xml:space="preserve">Benson, Boyd R</t>
  </si>
  <si>
    <t xml:space="preserve">Graduates, drop-outs and non-attenders of the Southern California District Latter-day Saint Seminaries</t>
  </si>
  <si>
    <t xml:space="preserve">Compares graduates, drop-outs and non-attenders of the seminaries in the church's Southern California district.</t>
  </si>
  <si>
    <t xml:space="preserve">https://www.proquest.com/docview/1642044672</t>
  </si>
  <si>
    <t xml:space="preserve">benson1959</t>
  </si>
  <si>
    <t xml:space="preserve">Bergera, G. J., &amp; Priddis, R. (1985). Brigham Young University : a house of faith. Signature Books.</t>
  </si>
  <si>
    <t xml:space="preserve">Bergera, Gary James; Priddis, Ronald</t>
  </si>
  <si>
    <t xml:space="preserve">Brigham Young University : a house of faith</t>
  </si>
  <si>
    <t xml:space="preserve">Signature Books</t>
  </si>
  <si>
    <t xml:space="preserve">Peripheral</t>
  </si>
  <si>
    <t xml:space="preserve">Critical one-volume history of Brigham Young University.</t>
  </si>
  <si>
    <t xml:space="preserve">bergera1985</t>
  </si>
  <si>
    <t xml:space="preserve">Bergera, G. J. (1996). Ernest L. Wilkinson and the Office of Church Commissioner of Education. Journal of Mormon History, 22(1), 137–173.</t>
  </si>
  <si>
    <t xml:space="preserve">Bergera, Gary James</t>
  </si>
  <si>
    <t xml:space="preserve">Ernest L. Wilkinson and the Office of Church Commissioner of Education</t>
  </si>
  <si>
    <t xml:space="preserve">Journal of Mormon History 22(1): 137–173</t>
  </si>
  <si>
    <t xml:space="preserve">History of church education; Administration and leadership</t>
  </si>
  <si>
    <t xml:space="preserve">History of Ernest L. Wilkinson's relationship to the office of church commissioner of education.</t>
  </si>
  <si>
    <t xml:space="preserve">https://www.jstor.org/stable/23287419</t>
  </si>
  <si>
    <t xml:space="preserve">bergera1996</t>
  </si>
  <si>
    <t xml:space="preserve">Bergera, G. J. (1997a). Building Wilkinson's University. Dialogue: A Journal of Mormon Thought, 30(3), 105–135.</t>
  </si>
  <si>
    <t xml:space="preserve">Building Wilkinson's University</t>
  </si>
  <si>
    <t xml:space="preserve">Dialogue: A Journal of Mormon Thought 30(3): 105–135</t>
  </si>
  <si>
    <t xml:space="preserve">History of the growth of BYU under Ernest L. Wilkinson.</t>
  </si>
  <si>
    <t xml:space="preserve">https://doi.org/10.2307/45226357</t>
  </si>
  <si>
    <t xml:space="preserve">bergera1997b</t>
  </si>
  <si>
    <t xml:space="preserve">Bergera, G. J. (1997b). Ernest L. Wilkinson's Appointment as Seventh President of Brigham Young University. Journal of Mormon History, 23(2), 128–154.</t>
  </si>
  <si>
    <t xml:space="preserve">Ernest L. Wilkinson's Appointment as Seventh President of Brigham Young University</t>
  </si>
  <si>
    <t xml:space="preserve">Journal of Mormon History 23(2): 128–154</t>
  </si>
  <si>
    <t xml:space="preserve">History of how Ernest L. Wilkinson came to be chosen president of BYU.</t>
  </si>
  <si>
    <t xml:space="preserve">https://www.jstor.org/stable/23287490</t>
  </si>
  <si>
    <t xml:space="preserve">bergera1997</t>
  </si>
  <si>
    <t xml:space="preserve">Berrett, L. C. (1955). A proposed public relations program for the Southern California District Latter-Day Saint Seminaries [Master's thesis, University of Southern California].</t>
  </si>
  <si>
    <t xml:space="preserve">Berrett, Lyman C</t>
  </si>
  <si>
    <t xml:space="preserve">A proposed public relations program for the Southern California District Latter-Day Saint Seminaries</t>
  </si>
  <si>
    <t xml:space="preserve">Public and community relations</t>
  </si>
  <si>
    <t xml:space="preserve">Proposes a public relations programme for the seminaries of the Southern California district.</t>
  </si>
  <si>
    <t xml:space="preserve">https://www.proquest.com/docview/1563364352</t>
  </si>
  <si>
    <t xml:space="preserve">berrett1955</t>
  </si>
  <si>
    <t xml:space="preserve">Berrett, L. C. (1963). A determination of the teacher load of Latter-day Saint seminary teachers and a comparison of their load with that of public high-school social-studies teachers [Doctoral dissertation, Brigham Young University].</t>
  </si>
  <si>
    <t xml:space="preserve">Berrett, LaMar Cecil</t>
  </si>
  <si>
    <t xml:space="preserve">A determination of the teacher load of Latter-day Saint seminary teachers and a comparison of their load with that of public high-school social-studies teachers</t>
  </si>
  <si>
    <t xml:space="preserve">https://www.proquest.com/docview/288257683</t>
  </si>
  <si>
    <t xml:space="preserve">berrett1963</t>
  </si>
  <si>
    <t xml:space="preserve">Berrett, W. E., &amp; Hirschi, F. W. (1988). A miracle in weekday religious education : a history of the church educational system, being an account of weekday religious education of the Church of Jesus Christ of Latter-day Saints and especially of the seminaries and institutes of religion. Salt Lake Printing Center.</t>
  </si>
  <si>
    <t xml:space="preserve">Berrett, William E.; Hirschi, Frank W.</t>
  </si>
  <si>
    <t xml:space="preserve">A miracle in weekday religious education : a history of the church educational system, being an account of weekday religious education of the Church of Jesus Christ of Latter-day Saints and especially of the seminaries and institutes of religion</t>
  </si>
  <si>
    <t xml:space="preserve">Salt Lake Printing Center</t>
  </si>
  <si>
    <t xml:space="preserve">Book-length history of the Church Educational System, centred on the seminaries and institutes of religion.</t>
  </si>
  <si>
    <t xml:space="preserve">berrett1988</t>
  </si>
  <si>
    <t xml:space="preserve">Betts, M. E. (1987). A Comparison of Cognitive Ability and Religious Knowledge in LDS Nondelinquent and Delinquent Students [Doctoral dissertation].</t>
  </si>
  <si>
    <t xml:space="preserve">Betts, Margaret Ernestine</t>
  </si>
  <si>
    <t xml:space="preserve">A Comparison of Cognitive Ability and Religious Knowledge in LDS Nondelinquent and Delinquent Students</t>
  </si>
  <si>
    <t xml:space="preserve">Religiosity, beliefs and attitudes; Grading and student achievement</t>
  </si>
  <si>
    <t xml:space="preserve">Compares delinquent Latter-day Saint boys in Utah corrections with junior and senior high seminary students on reasoning, religious knowledge and attitudes to doctrine.</t>
  </si>
  <si>
    <t xml:space="preserve">https://www.proquest.com/docview/303476842</t>
  </si>
  <si>
    <t xml:space="preserve">betts1987</t>
  </si>
  <si>
    <t xml:space="preserve">Birch, S. R. (2006). A study of truancy in religious education [Master's project, Weber State University].</t>
  </si>
  <si>
    <t xml:space="preserve">Birch, Sterling Ross</t>
  </si>
  <si>
    <t xml:space="preserve">A study of truancy in religious education</t>
  </si>
  <si>
    <t xml:space="preserve">Master's project studying truancy from Latter-day Saint religious-education classes.</t>
  </si>
  <si>
    <t xml:space="preserve">birch2006</t>
  </si>
  <si>
    <t xml:space="preserve">Birch, T. C. (1991). Proposed seismic multi-hazard reduction plan for the Church of Jesus Christ of Latter-day Saints Educational System's released-time seminaries in the Salt Lake Valley [Master's thesis, University of Utah].</t>
  </si>
  <si>
    <t xml:space="preserve">Birch, Troy Cottle</t>
  </si>
  <si>
    <t xml:space="preserve">Proposed seismic multi-hazard reduction plan for the Church of Jesus Christ of Latter-day Saints Educational System's released-time seminaries in the Salt Lake Valley</t>
  </si>
  <si>
    <t xml:space="preserve">University of Utah</t>
  </si>
  <si>
    <t xml:space="preserve">birch1991</t>
  </si>
  <si>
    <t xml:space="preserve">Bishop, C. D. (1958). What financial savings, if any, accrue to Utah school districts because of pupil attendance in non-public schools, and the released time program in the secondary schools [Master's thesis, Utah State University].</t>
  </si>
  <si>
    <t xml:space="preserve">Bishop, C. Don</t>
  </si>
  <si>
    <t xml:space="preserve">What financial savings, if any, accrue to Utah school districts because of pupil attendance in non-public schools, and the released time program in the secondary schools</t>
  </si>
  <si>
    <t xml:space="preserve">MS</t>
  </si>
  <si>
    <t xml:space="preserve">https://doi.org/10.26076/e316-19c0</t>
  </si>
  <si>
    <t xml:space="preserve">bishop1958</t>
  </si>
  <si>
    <t xml:space="preserve">Black, S. E. (2009). The University of Nauvoo, 1841-45. Religious Educator, 10(3), 189–206.</t>
  </si>
  <si>
    <t xml:space="preserve">Black, Susan Easton</t>
  </si>
  <si>
    <t xml:space="preserve">The University of Nauvoo, 1841-45</t>
  </si>
  <si>
    <t xml:space="preserve">Religious Educator 10(3): 189–206</t>
  </si>
  <si>
    <t xml:space="preserve">Illinois</t>
  </si>
  <si>
    <t xml:space="preserve">Examines the founding, three-level structure, operation and closure of the University of the City of Nauvoo.</t>
  </si>
  <si>
    <t xml:space="preserve">https://rsc.byu.edu/vol-10-no-3-2009/university-nauvoo-1841-45</t>
  </si>
  <si>
    <t xml:space="preserve">black2009</t>
  </si>
  <si>
    <t xml:space="preserve">Bolingbroke, M. K. (1999). Moral development levels of the faculty of the Church Educational System in the western United States of the Church of Jesus Christ Latter-day Saints [Doctoral dissertation].</t>
  </si>
  <si>
    <t xml:space="preserve">Bolingbroke, Michael Kearl</t>
  </si>
  <si>
    <t xml:space="preserve">Moral development levels of the faculty of the Church Educational System in the western United States of the Church of Jesus Christ Latter-day Saints</t>
  </si>
  <si>
    <t xml:space="preserve">Measures the moral development levels of Church Educational System faculty in the western United States.</t>
  </si>
  <si>
    <t xml:space="preserve">https://www.proquest.com/docview/304512572</t>
  </si>
  <si>
    <t xml:space="preserve">bolingbroke1999</t>
  </si>
  <si>
    <t xml:space="preserve">Bond, D. R. (1970). An administrative handbook for use in the home study seminary program of the Church of Jesus Christ of Latter-day Saints [Master's thesis, Brigham Young University].</t>
  </si>
  <si>
    <t xml:space="preserve">Bond, D. R.</t>
  </si>
  <si>
    <t xml:space="preserve">An administrative handbook for use in the home study seminary program of the Church of Jesus Christ of Latter-day Saints</t>
  </si>
  <si>
    <t xml:space="preserve">Administration and leadership</t>
  </si>
  <si>
    <t xml:space="preserve">Home-study seminary</t>
  </si>
  <si>
    <t xml:space="preserve">bond1970</t>
  </si>
  <si>
    <t xml:space="preserve">Boren, P. L. (1984). A summative teacher evaluation project to help improve instruction in the LDS Church Educational System [Doctoral dissertation, Brigham Young University].</t>
  </si>
  <si>
    <t xml:space="preserve">Boren, Phillip L.</t>
  </si>
  <si>
    <t xml:space="preserve">A summative teacher evaluation project to help improve instruction in the LDS Church Educational System</t>
  </si>
  <si>
    <t xml:space="preserve">https://www.proquest.com/docview/303324189</t>
  </si>
  <si>
    <t xml:space="preserve">boren1984</t>
  </si>
  <si>
    <t xml:space="preserve">Bott, R. L. (2005). Blessing the Church Worldwide: An Interview with Ross H. Cole. Religious Educator, 6(2), 105–116.</t>
  </si>
  <si>
    <t xml:space="preserve">Bott, Randy L.</t>
  </si>
  <si>
    <t xml:space="preserve">Blessing the Church Worldwide: An Interview with Ross H. Cole</t>
  </si>
  <si>
    <t xml:space="preserve">Religious Educator 6(2): 105–116</t>
  </si>
  <si>
    <t xml:space="preserve">Interview with a retired CES zone administrator about his seminary and institute career and his work hiring and training CES staff across Asia.</t>
  </si>
  <si>
    <t xml:space="preserve">https://rsc.byu.edu/vol-6-no-2-2005/blessing-church-worldwide-interview-ross-h-cole</t>
  </si>
  <si>
    <t xml:space="preserve">bott2005</t>
  </si>
  <si>
    <t xml:space="preserve">Bowen, M. J. (1973). Use of the OPI and 16PF personality inventories for identification and selection of prospective teachers for the Seminary and Institute System of the Church of Jesus Christ of Latter-day Saints [Doctoral dissertation, Brigham Young University].</t>
  </si>
  <si>
    <t xml:space="preserve">Bowen, Mack J.</t>
  </si>
  <si>
    <t xml:space="preserve">Use of the OPI and 16PF personality inventories for identification and selection of prospective teachers for the Seminary and Institute System of the Church of Jesus Christ of Latter-day Saints</t>
  </si>
  <si>
    <t xml:space="preserve">https://www.proquest.com/docview/302669317</t>
  </si>
  <si>
    <t xml:space="preserve">bowen1973</t>
  </si>
  <si>
    <t xml:space="preserve">Boyce, B. G. (2011). Understanding Learner Interactions in the Home-Study and Technology-Mediated Seminary Program for Youth in the Church of Jesus Christ of Latter-day Saints [Doctoral dissertation, Brigham Young University].</t>
  </si>
  <si>
    <t xml:space="preserve">Boyce, Bradley G.</t>
  </si>
  <si>
    <t xml:space="preserve">Understanding Learner Interactions in the Home-Study and Technology-Mediated Seminary Program for Youth in the Church of Jesus Christ of Latter-day Saints</t>
  </si>
  <si>
    <t xml:space="preserve">Media and technology; Teaching methods</t>
  </si>
  <si>
    <t xml:space="preserve">Two qualitative case studies of how high-school students and teachers interact with content and with one another in home-study and technology-mediated seminary.</t>
  </si>
  <si>
    <t xml:space="preserve">https://hdl.lib.byu.edu/1877/etd4467</t>
  </si>
  <si>
    <t xml:space="preserve">boyce2011</t>
  </si>
  <si>
    <t xml:space="preserve">Boyce, R. D. (1976). The achievement of native English-speaking students in a Spanish-speaking seminary class compared with students in a traditional English-speaking seminary class [Master's thesis, Brigham Young University].</t>
  </si>
  <si>
    <t xml:space="preserve">Boyce, R. D.</t>
  </si>
  <si>
    <t xml:space="preserve">The achievement of native English-speaking students in a Spanish-speaking seminary class compared with students in a traditional English-speaking seminary class</t>
  </si>
  <si>
    <t xml:space="preserve">boyce1976</t>
  </si>
  <si>
    <t xml:space="preserve">Bozkuş, M. (2025). Mormonlarda din Eğitimi [Doctoral dissertation].</t>
  </si>
  <si>
    <t xml:space="preserve">Bozkuş, Melih</t>
  </si>
  <si>
    <t xml:space="preserve">Mormonlarda din Eğitimi</t>
  </si>
  <si>
    <t xml:space="preserve">Turkey</t>
  </si>
  <si>
    <t xml:space="preserve">A Turkish-language study of religious education among Latter-day Saints from preschool to university, treating its history, institutions and pedagogy through document analysis of scriptures, Church materials and archives.</t>
  </si>
  <si>
    <t xml:space="preserve">https://www.proquest.com/docview/3391280846</t>
  </si>
  <si>
    <t xml:space="preserve">bozku2025</t>
  </si>
  <si>
    <t xml:space="preserve">Bradford, D. H. (1959). A descriptive study of discipline problems and methods of classroom control within selected LDS seminaries [Master's thesis, Brigham Young University].</t>
  </si>
  <si>
    <t xml:space="preserve">Bradford, D. H.</t>
  </si>
  <si>
    <t xml:space="preserve">A descriptive study of discipline problems and methods of classroom control within selected LDS seminaries</t>
  </si>
  <si>
    <t xml:space="preserve">bradford1959</t>
  </si>
  <si>
    <t xml:space="preserve">Bradford, M. L. (1995). Lowell L. Bennion : teacher, counselor, humanitarian. Dialogue Foundation.</t>
  </si>
  <si>
    <t xml:space="preserve">Bradford, Mary Lythgoe</t>
  </si>
  <si>
    <t xml:space="preserve">Lowell L. Bennion : teacher, counselor, humanitarian</t>
  </si>
  <si>
    <t xml:space="preserve">Dialogue Foundation</t>
  </si>
  <si>
    <t xml:space="preserve">Full biography of Lowell L. Bennion, long-time director of the institute of religion at the University of Utah.</t>
  </si>
  <si>
    <t xml:space="preserve">bradford1995</t>
  </si>
  <si>
    <t xml:space="preserve">Bradshaw, F. M. (1963). A guide for counselors in the LDS institutes of religion in southern California [Master's thesis, University of Southern California].</t>
  </si>
  <si>
    <t xml:space="preserve">Bradshaw, Frank Mills</t>
  </si>
  <si>
    <t xml:space="preserve">A guide for counselors in the LDS institutes of religion in southern California</t>
  </si>
  <si>
    <t xml:space="preserve">Counseling, guidance and teacher-student relationships</t>
  </si>
  <si>
    <t xml:space="preserve">https://doi.org/10.25549/usctheses-c26-135203</t>
  </si>
  <si>
    <t xml:space="preserve">bradshaw1963</t>
  </si>
  <si>
    <t xml:space="preserve">Bradshaw, F. M. (1966). The administrative organization of the Latter-day Saints institutes of religion [Doctoral dissertation, University of Southern California].</t>
  </si>
  <si>
    <t xml:space="preserve">The administrative organization of the Latter-day Saints institutes of religion</t>
  </si>
  <si>
    <t xml:space="preserve">https://doi.org/10.25549/usctheses-c17-166051</t>
  </si>
  <si>
    <t xml:space="preserve">bradshaw1966</t>
  </si>
  <si>
    <t xml:space="preserve">Braithwaite, J. A. (1965). Adam Samuel Bennion, Educator, Businessman and Apostle [Master's thesis, Brigham Young University].</t>
  </si>
  <si>
    <t xml:space="preserve">Braithwaite, John Andrew</t>
  </si>
  <si>
    <t xml:space="preserve">Adam Samuel Bennion, Educator, Businessman and Apostle</t>
  </si>
  <si>
    <t xml:space="preserve">Biography of Adam S. Bennion covering his leadership of the church schools and his part in establishing the seminary programme, as well as his business and church careers.</t>
  </si>
  <si>
    <t xml:space="preserve">https://hdl.lib.byu.edu/1877/etdm96</t>
  </si>
  <si>
    <t xml:space="preserve">braithwaite1965</t>
  </si>
  <si>
    <t xml:space="preserve">Brassell, J. (1994). A research study to determine the effectiveness of the outstanding preservice teacher program in preparing new hirees and spouses for their initial assignment and placement [Master's thesis, University of Phoenix].</t>
  </si>
  <si>
    <t xml:space="preserve">Brassell, J.</t>
  </si>
  <si>
    <t xml:space="preserve">A research study to determine the effectiveness of the outstanding preservice teacher program in preparing new hirees and spouses for their initial assignment and placement</t>
  </si>
  <si>
    <t xml:space="preserve">brassell1994</t>
  </si>
  <si>
    <t xml:space="preserve">Breitweiser, G. L. (1998). A determination of students' independent use of scripture study resources [Master's project, Weber State University].</t>
  </si>
  <si>
    <t xml:space="preserve">Breitweiser, Gary L.</t>
  </si>
  <si>
    <t xml:space="preserve">A determination of students' independent use of scripture study resources</t>
  </si>
  <si>
    <t xml:space="preserve">Scripture study and reading</t>
  </si>
  <si>
    <t xml:space="preserve">breitweiser1998</t>
  </si>
  <si>
    <t xml:space="preserve">Brennan, R. J. (1987). Teachers and expressive writing in non-released-time religious instruction classes [Doctoral dissertation, Brigham Young University].</t>
  </si>
  <si>
    <t xml:space="preserve">Brennan, Robert James</t>
  </si>
  <si>
    <t xml:space="preserve">Teachers and expressive writing in non-released-time religious instruction classes</t>
  </si>
  <si>
    <t xml:space="preserve">https://www.proquest.com/docview/303654614</t>
  </si>
  <si>
    <t xml:space="preserve">brennan1987</t>
  </si>
  <si>
    <t xml:space="preserve">Brian, D. G. (1956). Adult education in the Church of Jesus Christ of Latter-Day Saints [Doctoral dissertation, University of Chicago].</t>
  </si>
  <si>
    <t xml:space="preserve">Brian, D. Garron</t>
  </si>
  <si>
    <t xml:space="preserve">Adult education in the Church of Jesus Christ of Latter-Day Saints</t>
  </si>
  <si>
    <t xml:space="preserve">University of Chicago</t>
  </si>
  <si>
    <t xml:space="preserve">Studies adult education within the church.</t>
  </si>
  <si>
    <t xml:space="preserve">brian1956</t>
  </si>
  <si>
    <t xml:space="preserve">Brickey, W. E. (1992). Inclined to understand: Dispositions for thoughtful learning [Doctoral dissertation, Brigham Young University].</t>
  </si>
  <si>
    <t xml:space="preserve">Brickey, Wayne Edward</t>
  </si>
  <si>
    <t xml:space="preserve">Inclined to understand: Dispositions for thoughtful learning</t>
  </si>
  <si>
    <t xml:space="preserve">https://www.proquest.com/docview/304007328</t>
  </si>
  <si>
    <t xml:space="preserve">brickey1992</t>
  </si>
  <si>
    <t xml:space="preserve">Brick, K., Nielsen, J. C., Jao, G., Rogers, E. P., &amp; Monson, J. A. (2019). Understanding Christian Students on Campus. In Educating about Religious Diversity and Interfaith Engagement (pp. 203–232). Routledge.</t>
  </si>
  <si>
    <t xml:space="preserve">Brick, Katie; Nielsen, J. Cody; Jao, Greg; Rogers, Eric Paul; Monson, John A.</t>
  </si>
  <si>
    <t xml:space="preserve">Understanding Christian Students on Campus</t>
  </si>
  <si>
    <t xml:space="preserve">Book chapter</t>
  </si>
  <si>
    <t xml:space="preserve">In Educating about Religious Diversity and Interfaith Engagement (Routledge), pp. 203–232</t>
  </si>
  <si>
    <t xml:space="preserve">Describes four Christian student identities on US campuses for student-affairs staff; the Latter-day Saint section is by Rogers and Monson.</t>
  </si>
  <si>
    <t xml:space="preserve">https://doi.org/10.4324/9781003444404-21</t>
  </si>
  <si>
    <t xml:space="preserve">brick2019</t>
  </si>
  <si>
    <t xml:space="preserve">Briggs, M. D. (1974). A Study to Determine the Possible Influence of Public School Curriculum Development On Course Outlines Used by the Released-Time Seminary Program of The Church of Jesus Christ of Latter-Day Saints [Master's thesis, Brigham Young University].</t>
  </si>
  <si>
    <t xml:space="preserve">Briggs, Merrill Dean</t>
  </si>
  <si>
    <t xml:space="preserve">A Study to Determine the Possible Influence of Public School Curriculum Development On Course Outlines Used by the Released-Time Seminary Program of The Church of Jesus Christ of Latter-Day Saints</t>
  </si>
  <si>
    <t xml:space="preserve">Curriculum; History</t>
  </si>
  <si>
    <t xml:space="preserve">Curriculum design and evaluation; History of church education</t>
  </si>
  <si>
    <t xml:space="preserve">Traces the development of secular educational philosophy and curriculum and compares it with released-time seminary course outlines to judge how far the one shaped the other.</t>
  </si>
  <si>
    <t xml:space="preserve">https://hdl.lib.byu.edu/1877/etdm100</t>
  </si>
  <si>
    <t xml:space="preserve">briggs1974</t>
  </si>
  <si>
    <t xml:space="preserve">Brimhall, G. J. (1969). The use made by LDS institute instructors of statements and messages of the modern prophets in answering current issues of importance to college students [Master's thesis, Brigham Young University].</t>
  </si>
  <si>
    <t xml:space="preserve">Brimhall, Gale J.</t>
  </si>
  <si>
    <t xml:space="preserve">The use made by LDS institute instructors of statements and messages of the modern prophets in answering current issues of importance to college students</t>
  </si>
  <si>
    <t xml:space="preserve">https://hdl.lib.byu.edu/1877/etdm102</t>
  </si>
  <si>
    <t xml:space="preserve">brimhall1969</t>
  </si>
  <si>
    <t xml:space="preserve">Brockbank, L. (1981). LDS Church Educational Objectives and Motivational Influences for Seminary Attendance: A Comparative Analysis [Master's thesis, Brigham Young University].</t>
  </si>
  <si>
    <t xml:space="preserve">Brockbank, Linda</t>
  </si>
  <si>
    <t xml:space="preserve">LDS Church Educational Objectives and Motivational Influences for Seminary Attendance: A Comparative Analysis</t>
  </si>
  <si>
    <t xml:space="preserve">Identifies the main motivations that prompt students to attend seminary, using randomly selected cluster groups of seminary classes, and compares them with the church's educational objectives.</t>
  </si>
  <si>
    <t xml:space="preserve">https://hdl.lib.byu.edu/1877/etdm104</t>
  </si>
  <si>
    <t xml:space="preserve">brockbank1981</t>
  </si>
  <si>
    <t xml:space="preserve">Brouwer, P. R. (2025). A Qualitative Exploratory Case Study on the Perceived Benefits of Mentoring Post-COVID-19 Religion Teachers to Mitigate Resignation Because of Stress and Burnout [Doctoral dissertation].</t>
  </si>
  <si>
    <t xml:space="preserve">Brouwer, Paul Ruben</t>
  </si>
  <si>
    <t xml:space="preserve">A Qualitative Exploratory Case Study on the Perceived Benefits of Mentoring Post-COVID-19 Religion Teachers to Mitigate Resignation Because of Stress and Burnout</t>
  </si>
  <si>
    <t xml:space="preserve">Workload, turnover and job satisfaction; In-service training and professional development</t>
  </si>
  <si>
    <t xml:space="preserve">Exploratory case study, from interviews with 16 teacher trainers, of stress, burnout and resignation among Seminaries and Institutes teachers in Utah after COVID-19 and of whether mentoring could reduce them.</t>
  </si>
  <si>
    <t xml:space="preserve">https://www.proquest.com/docview/3224790043</t>
  </si>
  <si>
    <t xml:space="preserve">brouwer2025</t>
  </si>
  <si>
    <t xml:space="preserve">Brown, C. W. (1990). Perceptions of Latter-day Saint students enrolled at selected land-grant universities in the northwest regarding the role of Latter-day Saint institutes of religion in higher education [Doctoral dissertation, University of Idaho].</t>
  </si>
  <si>
    <t xml:space="preserve">Brown, C. Wade</t>
  </si>
  <si>
    <t xml:space="preserve">Perceptions of Latter-day Saint students enrolled at selected land-grant universities in the northwest regarding the role of Latter-day Saint institutes of religion in higher education</t>
  </si>
  <si>
    <t xml:space="preserve">University of Idaho</t>
  </si>
  <si>
    <t xml:space="preserve">brown1990</t>
  </si>
  <si>
    <t xml:space="preserve">Brown, K. J. (1970). A description of a pilot research program which was designed to provide data regarding in-service training of LDS religious education personnel [Doctoral dissertation, Brigham Young University].</t>
  </si>
  <si>
    <t xml:space="preserve">Brown, Kenneth John</t>
  </si>
  <si>
    <t xml:space="preserve">A description of a pilot research program which was designed to provide data regarding in-service training of LDS religious education personnel</t>
  </si>
  <si>
    <t xml:space="preserve">In-service training and professional development</t>
  </si>
  <si>
    <t xml:space="preserve">https://www.proquest.com/docview/288181997</t>
  </si>
  <si>
    <t xml:space="preserve">brown1970</t>
  </si>
  <si>
    <t xml:space="preserve">Buchanan, F. S. (1982). Education Among the Mormons: Brigham Young and the Schools of Utah. History of Education Quarterly, 22(4), 435–459.</t>
  </si>
  <si>
    <t xml:space="preserve">Buchanan, Frederick S.</t>
  </si>
  <si>
    <t xml:space="preserve">Education Among the Mormons: Brigham Young and the Schools of Utah</t>
  </si>
  <si>
    <t xml:space="preserve">History of Education Quarterly 22(4): 435–459</t>
  </si>
  <si>
    <t xml:space="preserve">Examines Brigham Young's views on education and the schools of territorial Utah.</t>
  </si>
  <si>
    <t xml:space="preserve">https://doi.org/10.2307/368068</t>
  </si>
  <si>
    <t xml:space="preserve">buchanan1982</t>
  </si>
  <si>
    <t xml:space="preserve">Buchanan, F. S. (1986). Mormon Response to Secular Education. Religious Education, 81(4), 643–654.</t>
  </si>
  <si>
    <t xml:space="preserve">Mormon Response to Secular Education</t>
  </si>
  <si>
    <t xml:space="preserve">Religious Education 81(4): 643–654</t>
  </si>
  <si>
    <t xml:space="preserve">Examines how Latter-day Saints responded to secular education.</t>
  </si>
  <si>
    <t xml:space="preserve">https://doi.org/10.1080/0034408600810409</t>
  </si>
  <si>
    <t xml:space="preserve">buchanan1986</t>
  </si>
  <si>
    <t xml:space="preserve">Buchanan, F. S. (1993). Masons and Mormons: Released-Time Politics in Salt Lake City, 1930-56. Journal of Mormon History, 19(1), 67–114.</t>
  </si>
  <si>
    <t xml:space="preserve">Masons and Mormons: Released-Time Politics in Salt Lake City, 1930-56</t>
  </si>
  <si>
    <t xml:space="preserve">Journal of Mormon History 19(1): 67–114</t>
  </si>
  <si>
    <t xml:space="preserve">History of the political struggle over released time for seminary in the Salt Lake City schools between 1930 and 1956.</t>
  </si>
  <si>
    <t xml:space="preserve">https://www.jstor.org/stable/23286337</t>
  </si>
  <si>
    <t xml:space="preserve">buchanan1993</t>
  </si>
  <si>
    <t xml:space="preserve">Buhler, H. K. (1968). A study to determine why Latter-day Saint seminary and institute teachers terminated their employment during the contract years, 1965-1967 [Master's thesis, Brigham Young University].</t>
  </si>
  <si>
    <t xml:space="preserve">Buhler, H. K.</t>
  </si>
  <si>
    <t xml:space="preserve">A study to determine why Latter-day Saint seminary and institute teachers terminated their employment during the contract years, 1965-1967</t>
  </si>
  <si>
    <t xml:space="preserve">buhler1968</t>
  </si>
  <si>
    <t xml:space="preserve">Bulloch, C. B. (1979). Student attitudes toward LDS institute course requirements: Southern California [Doctoral dissertation, Brigham Young University].</t>
  </si>
  <si>
    <t xml:space="preserve">Bulloch, Charles Brent</t>
  </si>
  <si>
    <t xml:space="preserve">Student attitudes toward LDS institute course requirements: Southern California</t>
  </si>
  <si>
    <t xml:space="preserve">https://www.proquest.com/docview/302907153</t>
  </si>
  <si>
    <t xml:space="preserve">bulloch1979</t>
  </si>
  <si>
    <t xml:space="preserve">Burgon, H., &amp; Williams, D. D. (2003). Case 3: Bringing Off-Campus Students on Campus: An Evaluation of a Blended Course. Quarterly Review of Distance Education, 4(3), 253–.</t>
  </si>
  <si>
    <t xml:space="preserve">Burgon, Holli; Williams, David D</t>
  </si>
  <si>
    <t xml:space="preserve">Case 3: Bringing Off-Campus Students on Campus: An Evaluation of a Blended Course</t>
  </si>
  <si>
    <t xml:space="preserve">Quarterly Review of Distance Education 4(3): 253–</t>
  </si>
  <si>
    <t xml:space="preserve">Media and technology</t>
  </si>
  <si>
    <t xml:space="preserve">Evaluation, from interviews with learners and instructors, of a Brigham Young University undergraduate religion course that joined seven online learners with on-campus students.</t>
  </si>
  <si>
    <t xml:space="preserve">https://eric.ed.gov/?id=EJ678081</t>
  </si>
  <si>
    <t xml:space="preserve">burgon2003</t>
  </si>
  <si>
    <t xml:space="preserve">Burns, J. E. (1994). Factors affecting persistence in post-secondary religious education programs of the Church of Jesus Christ of Latter-day Saints: A further application of the TINTO Model [Doctoral dissertation, University of Minnesota].</t>
  </si>
  <si>
    <t xml:space="preserve">Burns, Jerold E.</t>
  </si>
  <si>
    <t xml:space="preserve">Factors affecting persistence in post-secondary religious education programs of the Church of Jesus Christ of Latter-day Saints: A further application of the TINTO Model</t>
  </si>
  <si>
    <t xml:space="preserve">University of Minnesota</t>
  </si>
  <si>
    <t xml:space="preserve">https://www.proquest.com/docview/304115310</t>
  </si>
  <si>
    <t xml:space="preserve">burns1994</t>
  </si>
  <si>
    <t xml:space="preserve">Burton, A. P. (1950). Karl G. Maeser: Mormon Educator [Master's thesis, Brigham Young University].</t>
  </si>
  <si>
    <t xml:space="preserve">Burton, Alma P.</t>
  </si>
  <si>
    <t xml:space="preserve">Karl G. Maeser: Mormon Educator</t>
  </si>
  <si>
    <t xml:space="preserve">BYU and church colleges; Church schools</t>
  </si>
  <si>
    <t xml:space="preserve">Biography of Karl G. Maeser and his influence on the church's educational system.</t>
  </si>
  <si>
    <t xml:space="preserve">https://hdl.lib.byu.edu/1877/etdm119</t>
  </si>
  <si>
    <t xml:space="preserve">burton1950</t>
  </si>
  <si>
    <t xml:space="preserve">Burton, A. P. (1953). Karl G. Maeser, Mormon educator. Deseret Book Co..</t>
  </si>
  <si>
    <t xml:space="preserve">Burton, Alma Pexton</t>
  </si>
  <si>
    <t xml:space="preserve">Karl G. Maeser, Mormon educator</t>
  </si>
  <si>
    <t xml:space="preserve">Deseret Book Co.</t>
  </si>
  <si>
    <t xml:space="preserve">Short biography of Karl G. Maeser as an educator.</t>
  </si>
  <si>
    <t xml:space="preserve">burton1953</t>
  </si>
  <si>
    <t xml:space="preserve">Burton, M. T. (1970). A recommended organizational structure defining major staff and line positions for the Department of Seminaries and Institutes of Religion of the Church of Jesus Christ of Latter-day Saints [Doctoral dissertation, Brigham Young University].</t>
  </si>
  <si>
    <t xml:space="preserve">Burton, Marshall Taylor</t>
  </si>
  <si>
    <t xml:space="preserve">A recommended organizational structure defining major staff and line positions for the Department of Seminaries and Institutes of Religion of the Church of Jesus Christ of Latter-day Saints</t>
  </si>
  <si>
    <t xml:space="preserve">https://www.proquest.com/docview/302500766</t>
  </si>
  <si>
    <t xml:space="preserve">burton1970</t>
  </si>
  <si>
    <t xml:space="preserve">By Study and Also by Faith: One Hundred Years of Seminaries and Institutes of Religion. (2015). The Church of Jesus Christ of Latter-day Saints.</t>
  </si>
  <si>
    <t xml:space="preserve">[No author named]</t>
  </si>
  <si>
    <t xml:space="preserve">By Study and Also by Faith: One Hundred Years of Seminaries and Institutes of Religion</t>
  </si>
  <si>
    <t xml:space="preserve">The Church of Jesus Christ of Latter-day Saints</t>
  </si>
  <si>
    <t xml:space="preserve">Official centennial history of Seminaries and Institutes of Religion in a prologue (1830–1911), seven period chapters from 1912 to 2012 and an epilogue to 2015, with appendices and index.</t>
  </si>
  <si>
    <t xml:space="preserve">https://www.churchofjesuschrist.org/study/manual/by-study-and-also-by-faith?lang=eng</t>
  </si>
  <si>
    <t xml:space="preserve">anon2015</t>
  </si>
  <si>
    <t xml:space="preserve">Bytheway, J. (2003). A History of "Especially For Youth" - 1976-1986 [Master's thesis, Brigham Young University].</t>
  </si>
  <si>
    <t xml:space="preserve">Bytheway, John</t>
  </si>
  <si>
    <t xml:space="preserve">A History of "Especially For Youth" - 1976-1986</t>
  </si>
  <si>
    <t xml:space="preserve">History; Students</t>
  </si>
  <si>
    <t xml:space="preserve">History of church education; Student activities and organizations</t>
  </si>
  <si>
    <t xml:space="preserve">Traces the first decade of the Especially for Youth summer programme for Latter-day Saint teenagers, held on college campuses from 1976.</t>
  </si>
  <si>
    <t xml:space="preserve">https://hdl.lib.byu.edu/1877/etdm124</t>
  </si>
  <si>
    <t xml:space="preserve">bytheway2003</t>
  </si>
  <si>
    <t xml:space="preserve">Callister, R. S. (1987). A study of the LDS Church Educational System's annual symposium [Doctoral dissertation, Brigham Young University].</t>
  </si>
  <si>
    <t xml:space="preserve">Callister, Richard Scott</t>
  </si>
  <si>
    <t xml:space="preserve">A study of the LDS Church Educational System's annual symposium</t>
  </si>
  <si>
    <t xml:space="preserve">https://www.proquest.com/docview/303476935</t>
  </si>
  <si>
    <t xml:space="preserve">callister1987</t>
  </si>
  <si>
    <t xml:space="preserve">Call, R. K. (2013). Students' perceptions and experiences of the learning environment and participating in Latter-Day Saint seminary [Master's project, Weber State University].</t>
  </si>
  <si>
    <t xml:space="preserve">Call, Richard Kasey</t>
  </si>
  <si>
    <t xml:space="preserve">Students' perceptions and experiences of the learning environment and participating in Latter-Day Saint seminary</t>
  </si>
  <si>
    <t xml:space="preserve">Religiosity, beliefs and attitudes; Teaching methods</t>
  </si>
  <si>
    <t xml:space="preserve">Master's project on how students perceive and experience the learning environment of seminary and their participation in it.</t>
  </si>
  <si>
    <t xml:space="preserve">call2013</t>
  </si>
  <si>
    <t xml:space="preserve">Call, W. W. (1970). A study of the honors program conducted at the Skyline Seminary during the school year 1969-70 [Master's thesis, Brigham Young University].</t>
  </si>
  <si>
    <t xml:space="preserve">Call, W. W.</t>
  </si>
  <si>
    <t xml:space="preserve">A study of the honors program conducted at the Skyline Seminary during the school year 1969-70</t>
  </si>
  <si>
    <t xml:space="preserve">call1970</t>
  </si>
  <si>
    <t xml:space="preserve">Calvert, I., Richards, A. L., &amp; Ashcraft, J. (2025). Examining "The Mormon Puzzle": Progressive Education and Mormon Educational Ideas in Late Nineteenth-Century Utah. History of Education Quarterly, 65(1), 53–90.</t>
  </si>
  <si>
    <t xml:space="preserve">Calvert, Isaac; Richards, A. LeGrand; Ashcraft, Jessica</t>
  </si>
  <si>
    <t xml:space="preserve">Examining "The Mormon Puzzle": Progressive Education and Mormon Educational Ideas in Late Nineteenth-Century Utah</t>
  </si>
  <si>
    <t xml:space="preserve">History of Education Quarterly 65(1): 53–90</t>
  </si>
  <si>
    <t xml:space="preserve">Examines how Latter-day Saint educational ideas in late nineteenth-century Utah related to progressive education.</t>
  </si>
  <si>
    <t xml:space="preserve">https://doi.org/10.1017/heq.2024.63</t>
  </si>
  <si>
    <t xml:space="preserve">calvert2025b</t>
  </si>
  <si>
    <t xml:space="preserve">Calvert, I., Weiler, S. C., &amp; Stimpson, B. (2025). Releasing financial pressure through released time religious education: the fiscal impact of one released time programme on a state's funding for public education. British Journal of Religious Education, 47(4), 485–493.</t>
  </si>
  <si>
    <t xml:space="preserve">Calvert, Isaac; Weiler, Spencer C.; Stimpson, Brady</t>
  </si>
  <si>
    <t xml:space="preserve">Releasing financial pressure through released time religious education: the fiscal impact of one released time programme on a state's funding for public education</t>
  </si>
  <si>
    <t xml:space="preserve">British Journal of Religious Education 47(4): 485–493</t>
  </si>
  <si>
    <t xml:space="preserve">Estimates what one released-time religious education programme saves a state in public school funding.</t>
  </si>
  <si>
    <t xml:space="preserve">https://doi.org/10.1080/01416200.2024.2428733</t>
  </si>
  <si>
    <t xml:space="preserve">calvert2025</t>
  </si>
  <si>
    <t xml:space="preserve">Cameron, J. E. (1966). A Survey of Basic Educational Opportunities Available to Members of the Church of Jesus Christ of Latter-Day Saints [Doctoral dissertation, Brigham Young University].</t>
  </si>
  <si>
    <t xml:space="preserve">Cameron, J. Elliot</t>
  </si>
  <si>
    <t xml:space="preserve">A Survey of Basic Educational Opportunities Available to Members of the Church of Jesus Christ of Latter-Day Saints</t>
  </si>
  <si>
    <t xml:space="preserve">Survey, by questionnaires to mission presidents outside the United States, of the schooling available to church members abroad, made as a basis for church educational planning.</t>
  </si>
  <si>
    <t xml:space="preserve">https://eric.ed.gov/?id=ED021184</t>
  </si>
  <si>
    <t xml:space="preserve">cameron1966</t>
  </si>
  <si>
    <t xml:space="preserve">Cannon, B. Q. (2009). Shaping BYU: The Presidential Administration and Legacy of Benjamin Cluff Jr. Brigham Young University Studies, 48(2), 4–40.</t>
  </si>
  <si>
    <t xml:space="preserve">Cannon, Brian Q.</t>
  </si>
  <si>
    <t xml:space="preserve">Shaping BYU: The Presidential Administration and Legacy of Benjamin Cluff Jr</t>
  </si>
  <si>
    <t xml:space="preserve">Brigham Young University Studies 48(2): 4–40</t>
  </si>
  <si>
    <t xml:space="preserve">A history of Benjamin Cluff Jr.'s presidency of Brigham Young Academy and University and what it left the school.</t>
  </si>
  <si>
    <t xml:space="preserve">https://www.jstor.org/stable/43044695</t>
  </si>
  <si>
    <t xml:space="preserve">cannon2009</t>
  </si>
  <si>
    <t xml:space="preserve">Cannon, J. M. (2010). An Identification of Themes in The Charted Course of the Church in Education [Master's thesis, Brigham Young University].</t>
  </si>
  <si>
    <t xml:space="preserve">Cannon, John Morrison</t>
  </si>
  <si>
    <t xml:space="preserve">An Identification of Themes in The Charted Course of the Church in Education</t>
  </si>
  <si>
    <t xml:space="preserve">Analyses the themes of J. Reuben Clark's 1938 address and how later addresses to seminary and institute teachers have used it as the guiding document of the program.</t>
  </si>
  <si>
    <t xml:space="preserve">https://hdl.lib.byu.edu/1877/etd3960</t>
  </si>
  <si>
    <t xml:space="preserve">cannon2010</t>
  </si>
  <si>
    <t xml:space="preserve">Cardwell, J. D., &amp; Lindsay, D. B. (1974). A factor-analytic study of male-female differences in Mormon Religiosity. Measuring Mormonism, 1.</t>
  </si>
  <si>
    <t xml:space="preserve">Cardwell, J. D.; Lindsay, D. B.</t>
  </si>
  <si>
    <t xml:space="preserve">A factor-analytic study of male-female differences in Mormon Religiosity</t>
  </si>
  <si>
    <t xml:space="preserve">Measuring Mormonism 1</t>
  </si>
  <si>
    <t xml:space="preserve">cardwell1974</t>
  </si>
  <si>
    <t xml:space="preserve">Carter, E. L., &amp; Phillips, J. C. (2008). The Mormon Education of a Gentile Justice: George Sutherland and Brigham Young Academy. Journal of Supreme Court History, 33(3), 322–340.</t>
  </si>
  <si>
    <t xml:space="preserve">Carter, Edward L.; Phillips, James C.</t>
  </si>
  <si>
    <t xml:space="preserve">The Mormon Education of a Gentile Justice: George Sutherland and Brigham Young Academy</t>
  </si>
  <si>
    <t xml:space="preserve">Journal of Supreme Court History 33(3): 322–340</t>
  </si>
  <si>
    <t xml:space="preserve">Examines the schooling that future Supreme Court justice George Sutherland, who was not a Latter-day Saint, received at Brigham Young Academy.</t>
  </si>
  <si>
    <t xml:space="preserve">https://doi.org/10.1111/j.1540-5818.2008.00198.x</t>
  </si>
  <si>
    <t xml:space="preserve">carter2008</t>
  </si>
  <si>
    <t xml:space="preserve">Carthew, M. (1998). Examining motivating factors for participation in a weekday early morning seminary program for secondary school students in years 9 to12 [Master's thesis, Monash University].</t>
  </si>
  <si>
    <t xml:space="preserve">Carthew, M.</t>
  </si>
  <si>
    <t xml:space="preserve">Examining motivating factors for participation in a weekday early morning seminary program for secondary school students in years 9 to12</t>
  </si>
  <si>
    <t xml:space="preserve">Monash University</t>
  </si>
  <si>
    <t xml:space="preserve">carthew1998</t>
  </si>
  <si>
    <t xml:space="preserve">Carthew, M. J. (2008). Spiritual, Moral and Social Development as the Outcomes of a Program for Youth [Doctoral dissertation, Flinders University].</t>
  </si>
  <si>
    <t xml:space="preserve">Carthew, Michael J.</t>
  </si>
  <si>
    <t xml:space="preserve">Spiritual, Moral and Social Development as the Outcomes of a Program for Youth</t>
  </si>
  <si>
    <t xml:space="preserve">Flinders University</t>
  </si>
  <si>
    <t xml:space="preserve">Program evaluation and outcomes; Religiosity, beliefs and attitudes</t>
  </si>
  <si>
    <t xml:space="preserve">Four-wave survey over two years of Latter-day Saint adolescents in early-morning seminary in South Australia and Victoria, examining religiosity, spirituality, moral reasoning and social attitudes as outcomes of the programme.</t>
  </si>
  <si>
    <t xml:space="preserve">http://catalogue.flinders.edu.au./local/adt/public/adt-SFU20081022.143905</t>
  </si>
  <si>
    <t xml:space="preserve">carthew2008</t>
  </si>
  <si>
    <t xml:space="preserve">Carver, J. (1965). The influence of the philosophy of the Church of Jesus Christ of Latter-day Saints on physical education in the church schools [Doctoral dissertation, University of Oregon].</t>
  </si>
  <si>
    <t xml:space="preserve">Carver, Julia</t>
  </si>
  <si>
    <t xml:space="preserve">The influence of the philosophy of the Church of Jesus Christ of Latter-day Saints on physical education in the church schools</t>
  </si>
  <si>
    <t xml:space="preserve">University of Oregon</t>
  </si>
  <si>
    <t xml:space="preserve">Church schools; BYU and church colleges</t>
  </si>
  <si>
    <t xml:space="preserve">Examines how the church's philosophy has shaped physical education in the church schools.</t>
  </si>
  <si>
    <t xml:space="preserve">https://www.proquest.com/docview/302159129</t>
  </si>
  <si>
    <t xml:space="preserve">carver1965</t>
  </si>
  <si>
    <t xml:space="preserve">Carver, J. A. (1971). A Comparative Study of the Teaching Methods of the LDS and Non-LDS Religious Educational Movements Among the Indians in Southeastern Utah Since 1943 [Master's thesis, Brigham Young University].</t>
  </si>
  <si>
    <t xml:space="preserve">Carver, James A.</t>
  </si>
  <si>
    <t xml:space="preserve">A Comparative Study of the Teaching Methods of the LDS and Non-LDS Religious Educational Movements Among the Indians in Southeastern Utah Since 1943</t>
  </si>
  <si>
    <t xml:space="preserve">Compares the teaching methods that Latter-day Saint and other denominational religious education programmes have used with Native Americans in southeastern Utah since 1943.</t>
  </si>
  <si>
    <t xml:space="preserve">https://hdl.lib.byu.edu/1877/etdm132</t>
  </si>
  <si>
    <t xml:space="preserve">carver1971</t>
  </si>
  <si>
    <t xml:space="preserve">Cary, J. F. (1996). An investigation into the inservice training programme and practice of a British Church Educational System Coordinator of The Church of Jesus Christ of Latter-day Saints [Master's thesis, University of East Anglia].</t>
  </si>
  <si>
    <t xml:space="preserve">Cary, J. F.</t>
  </si>
  <si>
    <t xml:space="preserve">An investigation into the inservice training programme and practice of a British Church Educational System Coordinator of The Church of Jesus Christ of Latter-day Saints</t>
  </si>
  <si>
    <t xml:space="preserve">University of East Anglia</t>
  </si>
  <si>
    <t xml:space="preserve">United Kingdom</t>
  </si>
  <si>
    <t xml:space="preserve">https://www.proquest.com/docview/301525653</t>
  </si>
  <si>
    <t xml:space="preserve">cary1996</t>
  </si>
  <si>
    <t xml:space="preserve">Casper, A. R. (2003). Opposition to the construction of the Brigham Young University Jerusalem Center [Master's thesis, Brigham Young University].</t>
  </si>
  <si>
    <t xml:space="preserve">Casper, A. R.</t>
  </si>
  <si>
    <t xml:space="preserve">Opposition to the construction of the Brigham Young University Jerusalem Center</t>
  </si>
  <si>
    <t xml:space="preserve">Israel</t>
  </si>
  <si>
    <t xml:space="preserve">casper2003</t>
  </si>
  <si>
    <t xml:space="preserve">Castleton, D. B. (1974). An evaluation of the administration of the LDS Institute Choral music program and a manual of recommendations for continued and increased effectiveness [Doctoral dissertation, Brigham Young University].</t>
  </si>
  <si>
    <t xml:space="preserve">Castleton, Don B.</t>
  </si>
  <si>
    <t xml:space="preserve">An evaluation of the administration of the LDS Institute Choral music program and a manual of recommendations for continued and increased effectiveness</t>
  </si>
  <si>
    <t xml:space="preserve">Student activities and organizations</t>
  </si>
  <si>
    <t xml:space="preserve">https://www.proquest.com/docview/287954996</t>
  </si>
  <si>
    <t xml:space="preserve">castleton1974</t>
  </si>
  <si>
    <t xml:space="preserve">Castleton, R. D. (1960). A comparative study of counseling responses of professional counselors and L.D.S. Seminary teachers [Master's thesis, University of Utah].</t>
  </si>
  <si>
    <t xml:space="preserve">Castleton, Robert Dredge</t>
  </si>
  <si>
    <t xml:space="preserve">A comparative study of counseling responses of professional counselors and L.D.S. Seminary teachers</t>
  </si>
  <si>
    <t xml:space="preserve">Counseling, guidance and teacher-student relationships; Teacher characteristics and effectiveness</t>
  </si>
  <si>
    <t xml:space="preserve">Compares the counselling responses of professional counsellors with those of seminary teachers.</t>
  </si>
  <si>
    <t xml:space="preserve">castleton1960</t>
  </si>
  <si>
    <t xml:space="preserve">Castro, F. R. (2000). The development of serving leadership: The case of the Church Educational System in Chile and the Philippines [Doctoral dissertation, Teachers College, Columbia University].</t>
  </si>
  <si>
    <t xml:space="preserve">Castro, Fernando Rodrigo</t>
  </si>
  <si>
    <t xml:space="preserve">The development of serving leadership: The case of the Church Educational System in Chile and the Philippines</t>
  </si>
  <si>
    <t xml:space="preserve">Teachers College, Columbia University</t>
  </si>
  <si>
    <t xml:space="preserve">Chile; Philippines</t>
  </si>
  <si>
    <t xml:space="preserve">https://www.proquest.com/docview/304623392</t>
  </si>
  <si>
    <t xml:space="preserve">castro2000</t>
  </si>
  <si>
    <t xml:space="preserve">Cates, S. R. (2020). A Case Study in Revolutionary Change: From High School to Missionary Training Center [Doctoral dissertation, Brigham Young University].</t>
  </si>
  <si>
    <t xml:space="preserve">Cates, Shawn R.</t>
  </si>
  <si>
    <t xml:space="preserve">A Case Study in Revolutionary Change: From High School to Missionary Training Center</t>
  </si>
  <si>
    <t xml:space="preserve">Administration and leadership; History of church education</t>
  </si>
  <si>
    <t xml:space="preserve">A qualitative case study of how a private school in Mexico City, run for 49 years by the Church's educational arm, was converted into a missionary training center within eight months, and what made the change succeed.</t>
  </si>
  <si>
    <t xml:space="preserve">https://hdl.lib.byu.edu/1877/etd11412</t>
  </si>
  <si>
    <t xml:space="preserve">cates2020</t>
  </si>
  <si>
    <t xml:space="preserve">Cazier, D. A. (1977). Grading systems in LDS early morning seminary classes [Doctoral dissertation, Brigham Young University].</t>
  </si>
  <si>
    <t xml:space="preserve">Cazier, Donald Arthur</t>
  </si>
  <si>
    <t xml:space="preserve">Grading systems in LDS early morning seminary classes</t>
  </si>
  <si>
    <t xml:space="preserve">https://www.proquest.com/docview/302862092</t>
  </si>
  <si>
    <t xml:space="preserve">cazier1977</t>
  </si>
  <si>
    <t xml:space="preserve">Certain aspects of L. D. S. education with suggestions for making it less theological and more functional in individual and community life. (1950).</t>
  </si>
  <si>
    <t xml:space="preserve">Certain aspects of L. D. S. education with suggestions for making it less theological and more functional in individual and community life</t>
  </si>
  <si>
    <t xml:space="preserve">Collected opinions from a 1950 symposium at Utah State University on reorienting Latter-day Saint education.</t>
  </si>
  <si>
    <t xml:space="preserve">anon1950</t>
  </si>
  <si>
    <t xml:space="preserve">Cevering, B. D. (2003). Identifying deterrents to participation of LDS adults in the institute program of the Church of Jesus Christ of Latter-day Saints [Doctoral dissertation, University of Wyoming].</t>
  </si>
  <si>
    <t xml:space="preserve">Cevering, Blake Dale</t>
  </si>
  <si>
    <t xml:space="preserve">Identifying deterrents to participation of LDS adults in the institute program of the Church of Jesus Christ of Latter-day Saints</t>
  </si>
  <si>
    <t xml:space="preserve">https://www.proquest.com/docview/305284630</t>
  </si>
  <si>
    <t xml:space="preserve">cevering2003</t>
  </si>
  <si>
    <t xml:space="preserve">Chapman, T. G. (2001). A comparison of literacy and readability in the Extended Institutes of Religion program of the Church of Jesus Christ of Latter-day Saints [Doctoral dissertation].</t>
  </si>
  <si>
    <t xml:space="preserve">Chapman, Thomas Godwin</t>
  </si>
  <si>
    <t xml:space="preserve">A comparison of literacy and readability in the Extended Institutes of Religion program of the Church of Jesus Christ of Latter-day Saints</t>
  </si>
  <si>
    <t xml:space="preserve">Scripture study and reading; Instructional materials and resources</t>
  </si>
  <si>
    <t xml:space="preserve">Compares students' literacy with the readability of materials in the extended institutes of religion programme.</t>
  </si>
  <si>
    <t xml:space="preserve">https://www.proquest.com/docview/304735829</t>
  </si>
  <si>
    <t xml:space="preserve">chapman2001</t>
  </si>
  <si>
    <t xml:space="preserve">Checketts, P. C. (1983). In-service training of part-time teachers in religious education [Doctoral dissertation, Brigham Young University].</t>
  </si>
  <si>
    <t xml:space="preserve">Checketts, P. C.</t>
  </si>
  <si>
    <t xml:space="preserve">In-service training of part-time teachers in religious education</t>
  </si>
  <si>
    <t xml:space="preserve">In-service training and professional development; Volunteer and part-time teachers</t>
  </si>
  <si>
    <t xml:space="preserve">checketts1983</t>
  </si>
  <si>
    <t xml:space="preserve">Checketts, P. C. (1984). Perceived in-service needs of religion teachers and administrators of the Church of Jesus Christ of Latter-day Saints [Doctoral dissertation, Brigham Young University].</t>
  </si>
  <si>
    <t xml:space="preserve">Checketts, Paul Conrad</t>
  </si>
  <si>
    <t xml:space="preserve">Perceived in-service needs of religion teachers and administrators of the Church of Jesus Christ of Latter-day Saints</t>
  </si>
  <si>
    <t xml:space="preserve">https://www.proquest.com/docview/303327653</t>
  </si>
  <si>
    <t xml:space="preserve">checketts1984</t>
  </si>
  <si>
    <t xml:space="preserve">Child, J. K. (1967). A study of the comparisons between the academic achievements in BYU religion courses of LDS students who graduated from LDS seminaries and LDS students who had not attended LDS seminaries [Master's thesis, Brigham Young University].</t>
  </si>
  <si>
    <t xml:space="preserve">Child, John K.</t>
  </si>
  <si>
    <t xml:space="preserve">A study of the comparisons between the academic achievements in BYU religion courses of LDS students who graduated from LDS seminaries and LDS students who had not attended LDS seminaries</t>
  </si>
  <si>
    <t xml:space="preserve">Seminary (general); BYU and church colleges</t>
  </si>
  <si>
    <t xml:space="preserve">https://hdl.lib.byu.edu/1877/etdm139</t>
  </si>
  <si>
    <t xml:space="preserve">child1967</t>
  </si>
  <si>
    <t xml:space="preserve">Chou, P. N. (2015). Communicating with Parents in Today's Digital World. Religious Educator, 16(3), 58–75.</t>
  </si>
  <si>
    <t xml:space="preserve">Chou, Po Nien (Felipe)</t>
  </si>
  <si>
    <t xml:space="preserve">Communicating with Parents in Today's Digital World</t>
  </si>
  <si>
    <t xml:space="preserve">Religious Educator 16(3): 58–75</t>
  </si>
  <si>
    <t xml:space="preserve">Home and family involvement; Public and community relations</t>
  </si>
  <si>
    <t xml:space="preserve">Three-month pilot study of e-mail communication from seminary teachers to parents, using telephone interviews with teachers and an online survey of 176 parents.</t>
  </si>
  <si>
    <t xml:space="preserve">https://scholarsarchive.byu.edu/re/vol16/iss3/6</t>
  </si>
  <si>
    <t xml:space="preserve">chou2015</t>
  </si>
  <si>
    <t xml:space="preserve">Chou, P. N. (2016). S&amp;I In-Service Meetings: A Global Perspective. Religious Educator, 17(3), 82–99.</t>
  </si>
  <si>
    <t xml:space="preserve">S&amp;I In-Service Meetings: A Global Perspective</t>
  </si>
  <si>
    <t xml:space="preserve">Religious Educator 17(3): 82–99</t>
  </si>
  <si>
    <t xml:space="preserve">Reports a 2011 study by the S&amp;I research office, with 40 interviews and a survey of 148 employees and stake-called teachers in 18 areas, of how in-service meetings operate worldwide and how they are valued.</t>
  </si>
  <si>
    <t xml:space="preserve">https://scholarsarchive.byu.edu/re/vol17/iss3/7</t>
  </si>
  <si>
    <t xml:space="preserve">chou2016</t>
  </si>
  <si>
    <t xml:space="preserve">Chou, P. N., &amp; Chou, P. (2017a). A Firm Foundation: The First Mission and the Church Educational System (1970–75). In Voice of the Saints in Taiwan: A History of the Latter-day Saints in Taiwan.</t>
  </si>
  <si>
    <t xml:space="preserve">Chou, Po Nien (Felipe); Chou, Petra</t>
  </si>
  <si>
    <t xml:space="preserve">A Firm Foundation: The First Mission and the Church Educational System (1970–75)</t>
  </si>
  <si>
    <t xml:space="preserve">In Voice of the Saints in Taiwan: A History of the Latter-day Saints in Taiwan</t>
  </si>
  <si>
    <t xml:space="preserve">Seminary (general); Institute of religion</t>
  </si>
  <si>
    <t xml:space="preserve">The chapter of a history of the church in Taiwan that covers 1970-75, when the first mission was organized and the Church Educational System was introduced.</t>
  </si>
  <si>
    <t xml:space="preserve">https://rsc.byu.edu/voice-saints-taiwan/firm-foundation</t>
  </si>
  <si>
    <t xml:space="preserve">chou2017b</t>
  </si>
  <si>
    <t xml:space="preserve">Chou, P. N., &amp; Chou, P. (2017b). Dawn of a New Rising Generation: Early-Morning Seminary and Preach My Gospel (2000–2004). In Voice of the Saints in Taiwan: A History of the Latter-day Saints in Taiwan.</t>
  </si>
  <si>
    <t xml:space="preserve">Dawn of a New Rising Generation: Early-Morning Seminary and Preach My Gospel (2000–2004)</t>
  </si>
  <si>
    <t xml:space="preserve">The chapter of a history of the church in Taiwan that covers 2000-2004, including the start of early-morning seminary there.</t>
  </si>
  <si>
    <t xml:space="preserve">https://rsc.byu.edu/voice-saints-taiwan/dawn-new-rising-generation</t>
  </si>
  <si>
    <t xml:space="preserve">chou2017c</t>
  </si>
  <si>
    <t xml:space="preserve">Chou, P. N. (2017). Elevate Learning Experiences in Institute: A Global Perspective. Religious Educator, 18(3), 29–41.</t>
  </si>
  <si>
    <t xml:space="preserve">Elevate Learning Experiences in Institute: A Global Perspective</t>
  </si>
  <si>
    <t xml:space="preserve">Religious Educator 18(3): 29–41</t>
  </si>
  <si>
    <t xml:space="preserve">Grading and student achievement; Curriculum design and evaluation</t>
  </si>
  <si>
    <t xml:space="preserve">Reports 2017 research by the S&amp;I research office, a stratified random survey of 241 institute students in fifteen US states and interviews with 38 teachers and students abroad, on the three Elevate Learning Experience options in institute classes.</t>
  </si>
  <si>
    <t xml:space="preserve">https://scholarsarchive.byu.edu/re/vol18/iss3/4</t>
  </si>
  <si>
    <t xml:space="preserve">chou2017</t>
  </si>
  <si>
    <t xml:space="preserve">Chou, P. N., &amp; Chou, P. (2019). CES Missionary Couples Serving around the World. Religious Educator, 20(3), 155–75.</t>
  </si>
  <si>
    <t xml:space="preserve">CES Missionary Couples Serving around the World</t>
  </si>
  <si>
    <t xml:space="preserve">Religious Educator 20(3): 155–75</t>
  </si>
  <si>
    <t xml:space="preserve">Teachers; Administration and policy</t>
  </si>
  <si>
    <t xml:space="preserve">Volunteer and part-time teachers; Administration and leadership</t>
  </si>
  <si>
    <t xml:space="preserve">Describes, from interviews, surveys and church documents, how senior missionary couples are called, trained and assigned to seminary, institute and other CES roles.</t>
  </si>
  <si>
    <t xml:space="preserve">https://rsc.byu.edu/vol-20-no-3-2019/ces-missionary-couples-serving-around-world</t>
  </si>
  <si>
    <t xml:space="preserve">chou2019</t>
  </si>
  <si>
    <t xml:space="preserve">Christensen, D. A. (1990). The development of the interrogative mind of LDS students in the church educational system: An approach to institute curricula [Doctoral dissertation].</t>
  </si>
  <si>
    <t xml:space="preserve">Christensen, David Alma</t>
  </si>
  <si>
    <t xml:space="preserve">The development of the interrogative mind of LDS students in the church educational system: An approach to institute curricula</t>
  </si>
  <si>
    <t xml:space="preserve">Curriculum; Teaching and learning</t>
  </si>
  <si>
    <t xml:space="preserve">Curriculum design and evaluation; Teaching methods</t>
  </si>
  <si>
    <t xml:space="preserve">Proposes an approach to institute curricula aimed at developing students' capacity to question.</t>
  </si>
  <si>
    <t xml:space="preserve">https://www.proquest.com/docview/303807116</t>
  </si>
  <si>
    <t xml:space="preserve">christensen1990</t>
  </si>
  <si>
    <t xml:space="preserve">Christensen, D. H. (2012). Increasing Student Voice and Empowerment Through Technology: The Perceptions of Communication Apprehensive Latter-day Saint (LDS) Seminary Students [Doctoral dissertation, Utah State University].</t>
  </si>
  <si>
    <t xml:space="preserve">Christensen, Doran H.</t>
  </si>
  <si>
    <t xml:space="preserve">Increasing Student Voice and Empowerment Through Technology: The Perceptions of Communication Apprehensive Latter-day Saint (LDS) Seminary Students</t>
  </si>
  <si>
    <t xml:space="preserve">Survey of five seminary classes on communication apprehension and technology use, followed by interviews with five students about technology as a way for reluctant speakers to take part.</t>
  </si>
  <si>
    <t xml:space="preserve">https://doi.org/10.26076/933b-5349</t>
  </si>
  <si>
    <t xml:space="preserve">christensen2012</t>
  </si>
  <si>
    <t xml:space="preserve">Christensen, H. T., &amp; Cannon, K. L. (1978). The Fundamentalist Emphasis at Brigham Young University: 1935-1973. Journal for the Scientific Study of Religion, 17(1), 53–57.</t>
  </si>
  <si>
    <t xml:space="preserve">Christensen, Harold T.; Cannon, Kenneth L.</t>
  </si>
  <si>
    <t xml:space="preserve">The Fundamentalist Emphasis at Brigham Young University: 1935-1973</t>
  </si>
  <si>
    <t xml:space="preserve">Journal for the Scientific Study of Religion 17(1): 53–57</t>
  </si>
  <si>
    <t xml:space="preserve">Compares answers of over 1,000 Brigham Young University students to the same questionnaire on religious beliefs and practices in 1935 and 1973, finding a shift toward orthodoxy.</t>
  </si>
  <si>
    <t xml:space="preserve">https://doi.org/10.2307/1385427</t>
  </si>
  <si>
    <t xml:space="preserve">christensen1978</t>
  </si>
  <si>
    <t xml:space="preserve">Christensen, I., &amp; Rogers, E. P. (2025). The Politics of Belonging: Gender, Family, and Gatekeeping in LDS Religious Education [Conference paper]. John Whitmer Historical Association Annual Conference, 2025.</t>
  </si>
  <si>
    <t xml:space="preserve">Christensen, Iliana; Rogers, Eric Paul</t>
  </si>
  <si>
    <t xml:space="preserve">The Politics of Belonging: Gender, Family, and Gatekeeping in LDS Religious Education</t>
  </si>
  <si>
    <t xml:space="preserve">John Whitmer Historical Association Annual Conference, 2025</t>
  </si>
  <si>
    <t xml:space="preserve">Teachers; History</t>
  </si>
  <si>
    <t xml:space="preserve">Teacher selection and preparation; History of church education</t>
  </si>
  <si>
    <t xml:space="preserve">Traces how teachings, policies and hiring practices on gender, marriage, family and sexuality changed in Seminaries and Institutes from the 1980s to the present, using oral histories and church documents.</t>
  </si>
  <si>
    <t xml:space="preserve">https://www.jwha.info/events/annual-conference/2025-annual-conference/2025-agenda-at-a-glance/2025-conference-abstracts-bios-300-sessions/</t>
  </si>
  <si>
    <t xml:space="preserve">christensen2025</t>
  </si>
  <si>
    <t xml:space="preserve">Christensen, J. J. (2008). The Globalization of the Church Educational System. In Global Mormonism in the 21st Century (pp. 183–201). Religious Studies Center, Brigham Young University.</t>
  </si>
  <si>
    <t xml:space="preserve">Christensen, Joe J.</t>
  </si>
  <si>
    <t xml:space="preserve">The Globalization of the Church Educational System</t>
  </si>
  <si>
    <t xml:space="preserve">In Global Mormonism in the 21st Century (Religious Studies Center, Brigham Young University), pp. 183–201</t>
  </si>
  <si>
    <t xml:space="preserve">Account, by a former CES administrator, of how seminary and institute programs spread beyond English-speaking areas from 1970.</t>
  </si>
  <si>
    <t xml:space="preserve">https://rsc.byu.edu/global-mormonism-21st-century/globalization-church-educational-system</t>
  </si>
  <si>
    <t xml:space="preserve">christensen2008</t>
  </si>
  <si>
    <t xml:space="preserve">Christensen, J. W. (1969). An historical and descriptive study of the development of teacher selection and teacher education in the Department of Seminaries and Institutes of Religion in the Church of Jesus Christ of Latter-day Saints [Doctoral dissertation, Utah State University].</t>
  </si>
  <si>
    <t xml:space="preserve">Christensen, James Wesley</t>
  </si>
  <si>
    <t xml:space="preserve">An historical and descriptive study of the development of teacher selection and teacher education in the Department of Seminaries and Institutes of Religion in the Church of Jesus Christ of Latter-day Saints</t>
  </si>
  <si>
    <t xml:space="preserve">https://www.proquest.com/docview/302588747</t>
  </si>
  <si>
    <t xml:space="preserve">christensen1969</t>
  </si>
  <si>
    <t xml:space="preserve">Christensen, K., &amp; Newell, L. D. (2012). Attributes and Approaches of Effective Gospel Teachers. Religious Educator, 13(2), 89–105.</t>
  </si>
  <si>
    <t xml:space="preserve">Christensen, Kendel; Newell, Lloyd D.</t>
  </si>
  <si>
    <t xml:space="preserve">Attributes and Approaches of Effective Gospel Teachers</t>
  </si>
  <si>
    <t xml:space="preserve">Religious Educator 13(2): 89–105</t>
  </si>
  <si>
    <t xml:space="preserve">Seminary (general); Institute of religion; BYU and church colleges</t>
  </si>
  <si>
    <t xml:space="preserve">Survey of 548 seminary students in Utah County, institute students at the University of Utah and BYU students on which attributes of gospel teachers they value most, analysed with ratings and chi-squared tests.</t>
  </si>
  <si>
    <t xml:space="preserve">https://scholarsarchive.byu.edu/re/vol13/iss2/9</t>
  </si>
  <si>
    <t xml:space="preserve">christensen2012b</t>
  </si>
  <si>
    <t xml:space="preserve">Christensen, O. (1957). A Study to Determine the Ten Most Serious Problems of LDS Seminary Students, and What the Seminary is Doing to Help Students With These Problems [Master's thesis, Brigham Young University].</t>
  </si>
  <si>
    <t xml:space="preserve">Christensen, Ortho</t>
  </si>
  <si>
    <t xml:space="preserve">A Study to Determine the Ten Most Serious Problems of LDS Seminary Students, and What the Seminary is Doing to Help Students With These Problems</t>
  </si>
  <si>
    <t xml:space="preserve">Identifies the ten most serious problems of seminary students and examines how the seminaries help with them.</t>
  </si>
  <si>
    <t xml:space="preserve">https://hdl.lib.byu.edu/1877/etdm140</t>
  </si>
  <si>
    <t xml:space="preserve">christensen1957</t>
  </si>
  <si>
    <t xml:space="preserve">Clark, J. K. (1998). Religious education in adolescent and young adult religiosity [Doctoral dissertation, Brigham Young University].</t>
  </si>
  <si>
    <t xml:space="preserve">Clark, Jeremiah K.</t>
  </si>
  <si>
    <t xml:space="preserve">Religious education in adolescent and young adult religiosity</t>
  </si>
  <si>
    <t xml:space="preserve">https://www.proquest.com/docview/304419643</t>
  </si>
  <si>
    <t xml:space="preserve">clark1998</t>
  </si>
  <si>
    <t xml:space="preserve">Clark, J. R. (1958). Church and State Relationships in Education in Utah [Doctoral dissertation, Utah State University].</t>
  </si>
  <si>
    <t xml:space="preserve">Clark, James R.</t>
  </si>
  <si>
    <t xml:space="preserve">Church and State Relationships in Education in Utah</t>
  </si>
  <si>
    <t xml:space="preserve">History of church education; Released time: law, policy and public schools</t>
  </si>
  <si>
    <t xml:space="preserve">Examines how church and state have related in schooling in Utah, against the background of the then-recent Supreme Court church-and-state education cases.</t>
  </si>
  <si>
    <t xml:space="preserve">https://doi.org/10.26076/761b-3ee4</t>
  </si>
  <si>
    <t xml:space="preserve">clark1958</t>
  </si>
  <si>
    <t xml:space="preserve">Clark, K. B., &amp; Gardner, B. M. (2017). Insights from the CES Commissioner. Religious Educator, 18(3), 15–27.</t>
  </si>
  <si>
    <t xml:space="preserve">Clark, Kim B.; Gardner, Barbara Morgan</t>
  </si>
  <si>
    <t xml:space="preserve">Insights from the CES Commissioner</t>
  </si>
  <si>
    <t xml:space="preserve">Religious Educator 18(3): 15–27</t>
  </si>
  <si>
    <t xml:space="preserve">Four interviews (2015–2017) with the Commissioner of CES on his first years in office and on initiatives such as BYU–Pathway Worldwide and doctrinal mastery.</t>
  </si>
  <si>
    <t xml:space="preserve">https://rsc.byu.edu/vol-18-no-3-2017/insights-ces-commissioner</t>
  </si>
  <si>
    <t xml:space="preserve">clark2017</t>
  </si>
  <si>
    <t xml:space="preserve">Clark, K. W. (1997). Test of the Fishbein and Ajzen model of behavioral intentions for predicting LDS students' intentions toward LDS Institute attendance [Doctoral dissertation, University of Idaho].</t>
  </si>
  <si>
    <t xml:space="preserve">Clark, Kenneth W</t>
  </si>
  <si>
    <t xml:space="preserve">Test of the Fishbein and Ajzen model of behavioral intentions for predicting LDS students' intentions toward LDS Institute attendance</t>
  </si>
  <si>
    <t xml:space="preserve">Tests the Fishbein and Ajzen behavioural-intentions model as a predictor of Latter-day Saint students' intention to attend institute.</t>
  </si>
  <si>
    <t xml:space="preserve">https://www.proquest.com/docview/304353257</t>
  </si>
  <si>
    <t xml:space="preserve">clark1997</t>
  </si>
  <si>
    <t xml:space="preserve">Clark, R. D. (2023). Digital Scriptures, Perceived Spiritual and Learning Experiences: A Qualitative Descriptive Study [Doctoral dissertation, Grand Canyon University].</t>
  </si>
  <si>
    <t xml:space="preserve">Clark, Ryan D.</t>
  </si>
  <si>
    <t xml:space="preserve">Digital Scriptures, Perceived Spiritual and Learning Experiences: A Qualitative Descriptive Study</t>
  </si>
  <si>
    <t xml:space="preserve">Grand Canyon University</t>
  </si>
  <si>
    <t xml:space="preserve">Scripture study and reading; Media and technology</t>
  </si>
  <si>
    <t xml:space="preserve">Interview study of 20 seminary and institute students in Alberta, Canada, on how studying scripture in digital form affects their spiritual and learning experiences.</t>
  </si>
  <si>
    <t xml:space="preserve">https://www.proquest.com/docview/2825084808</t>
  </si>
  <si>
    <t xml:space="preserve">clark2023</t>
  </si>
  <si>
    <t xml:space="preserve">Clark, R. O. (1967). A manual of instructions for area coordinators of the Indian seminary program [Master's thesis, Brigham Young University].</t>
  </si>
  <si>
    <t xml:space="preserve">Clark, R. O.</t>
  </si>
  <si>
    <t xml:space="preserve">A manual of instructions for area coordinators of the Indian seminary program</t>
  </si>
  <si>
    <t xml:space="preserve">clark1967</t>
  </si>
  <si>
    <t xml:space="preserve">Clark, R. S. (1968). A study of the relationship between the training in counseling and guidance received by LDS seminary teachers in the Salt Lake Valley and the number of students they counseled during the 1967-1968 school year [Master's thesis, Brigham Young University].</t>
  </si>
  <si>
    <t xml:space="preserve">Clark, R. S.</t>
  </si>
  <si>
    <t xml:space="preserve">A study of the relationship between the training in counseling and guidance received by LDS seminary teachers in the Salt Lake Valley and the number of students they counseled during the 1967-1968 school year</t>
  </si>
  <si>
    <t xml:space="preserve">clark1968</t>
  </si>
  <si>
    <t xml:space="preserve">Clayton, K. (2011). LDS seminary students' attitudes and perceptions of reading comprehension and strategies in the seminary classroom [Master's project, Weber State University].</t>
  </si>
  <si>
    <t xml:space="preserve">Clayton, Kevin</t>
  </si>
  <si>
    <t xml:space="preserve">LDS seminary students' attitudes and perceptions of reading comprehension and strategies in the seminary classroom</t>
  </si>
  <si>
    <t xml:space="preserve">Master's project on what seminary students think of reading comprehension and of reading strategies used in the seminary classroom.</t>
  </si>
  <si>
    <t xml:space="preserve">clayton2011</t>
  </si>
  <si>
    <t xml:space="preserve">Clinger, R. M. (1983). A forecast system analysis of teacher turnover: in the LDS Church's Southern California non-released time seminary program [Doctoral dissertation, Brigham Young University].</t>
  </si>
  <si>
    <t xml:space="preserve">Clinger, Ralph Marion</t>
  </si>
  <si>
    <t xml:space="preserve">A forecast system analysis of teacher turnover: in the LDS Church's Southern California non-released time seminary program</t>
  </si>
  <si>
    <t xml:space="preserve">https://www.proquest.com/docview/303131605</t>
  </si>
  <si>
    <t xml:space="preserve">clinger1983</t>
  </si>
  <si>
    <t xml:space="preserve">Coates, L. G. (1969). A history of Indian education by the Mormons, 1830-1900 [Doctoral dissertation, Ball State University].</t>
  </si>
  <si>
    <t xml:space="preserve">Coates, Lawrence George</t>
  </si>
  <si>
    <t xml:space="preserve">A history of Indian education by the Mormons, 1830-1900</t>
  </si>
  <si>
    <t xml:space="preserve">Ball State University</t>
  </si>
  <si>
    <t xml:space="preserve">http://cardinalscholar.bsu.edu/handle/20.500.14291/175571</t>
  </si>
  <si>
    <t xml:space="preserve">coates1969</t>
  </si>
  <si>
    <t xml:space="preserve">Coleman, D. G. (2007). The effect of mnemonic strategies on recall of scripture mastery references [Master's project, Weber State University].</t>
  </si>
  <si>
    <t xml:space="preserve">Coleman, Dustin Greg</t>
  </si>
  <si>
    <t xml:space="preserve">The effect of mnemonic strategies on recall of scripture mastery references</t>
  </si>
  <si>
    <t xml:space="preserve">Master's project testing whether mnemonic strategies improve students' recall of scripture mastery references.</t>
  </si>
  <si>
    <t xml:space="preserve">coleman2007</t>
  </si>
  <si>
    <t xml:space="preserve">Coles, R. L. (1970). Attitudes of LDS Seminary Students Toward Different Methods of Grading [Master's thesis, Brigham Young University].</t>
  </si>
  <si>
    <t xml:space="preserve">Coles, Rex L.</t>
  </si>
  <si>
    <t xml:space="preserve">Attitudes of LDS Seminary Students Toward Different Methods of Grading</t>
  </si>
  <si>
    <t xml:space="preserve">Studies seminary students' attitudes at Blackfoot, Idaho, toward different grading methods, including a suggested method, and toward their class and teacher.</t>
  </si>
  <si>
    <t xml:space="preserve">https://hdl.lib.byu.edu/1877/etdm157</t>
  </si>
  <si>
    <t xml:space="preserve">coles1970</t>
  </si>
  <si>
    <t xml:space="preserve">Colorado, C. V. (1974). Supervisory Activities of Church Schools--Mexico and Their Effectiveness in the Implementation of the Goals of the LDS Church Educational System [Doctoral dissertation].</t>
  </si>
  <si>
    <t xml:space="preserve">Colorado, Carlos Villar</t>
  </si>
  <si>
    <t xml:space="preserve">Supervisory Activities of Church Schools--Mexico and Their Effectiveness in the Implementation of the Goals of the LDS Church Educational System</t>
  </si>
  <si>
    <t xml:space="preserve">Mexico</t>
  </si>
  <si>
    <t xml:space="preserve">Examines supervisory activities in the church's schools in Mexico and how well they advance Church Educational System goals.</t>
  </si>
  <si>
    <t xml:space="preserve">https://www.proquest.com/docview/288251906</t>
  </si>
  <si>
    <t xml:space="preserve">colorado1974</t>
  </si>
  <si>
    <t xml:space="preserve">Coombs, D. H. (1967). A study of the use of learning stations in the LDS Seminary [Master's thesis, Brigham Young University].</t>
  </si>
  <si>
    <t xml:space="preserve">Coombs, D. H.</t>
  </si>
  <si>
    <t xml:space="preserve">A study of the use of learning stations in the LDS Seminary</t>
  </si>
  <si>
    <t xml:space="preserve">coombs1967</t>
  </si>
  <si>
    <t xml:space="preserve">Cope, A. L. (1982). The application to scripture study of three strategies for improving comprehension and their effects in released-time seminary students [Doctoral dissertation, Brigham Young University].</t>
  </si>
  <si>
    <t xml:space="preserve">Cope, Alfred Lynn</t>
  </si>
  <si>
    <t xml:space="preserve">The application to scripture study of three strategies for improving comprehension and their effects in released-time seminary students</t>
  </si>
  <si>
    <t xml:space="preserve">https://www.proquest.com/docview/303212719</t>
  </si>
  <si>
    <t xml:space="preserve">cope1982</t>
  </si>
  <si>
    <t xml:space="preserve">Cornwall, M. (1988). The Influence of Three Agents of Religious Socialization: Family, Church, and Peers. In The Religion and Family Connection: Social Science Perspectives (pp. 207–31). Religious Studies Center, Brigham Young University.</t>
  </si>
  <si>
    <t xml:space="preserve">Cornwall, Marie</t>
  </si>
  <si>
    <t xml:space="preserve">The Influence of Three Agents of Religious Socialization: Family, Church, and Peers</t>
  </si>
  <si>
    <t xml:space="preserve">In The Religion and Family Connection: Social Science Perspectives (Religious Studies Center, Brigham Young University), pp. 207–31</t>
  </si>
  <si>
    <t xml:space="preserve">Religiosity, beliefs and attitudes; Program evaluation and outcomes</t>
  </si>
  <si>
    <t xml:space="preserve">Survey study of adult Latter-day Saints that models how family, church and peer socialization shape adult religiosity, with years of seminary completed as one of the two church socialization measures; seminary shows no significant direct effect but works indirectly through young-adult friendship networks.</t>
  </si>
  <si>
    <t xml:space="preserve">https://rsc.byu.edu/religion-family-connection/influence-three-agents-religious-socialization-family-church-peers</t>
  </si>
  <si>
    <t xml:space="preserve">cornwall1988</t>
  </si>
  <si>
    <t xml:space="preserve">Cornwall, M. (1989). The Determinants of Religious Behavior: A Theoretical Model and Empirical Test. Social Forces, 68(2), 572–592.</t>
  </si>
  <si>
    <t xml:space="preserve">The Determinants of Religious Behavior: A Theoretical Model and Empirical Test</t>
  </si>
  <si>
    <t xml:space="preserve">Social Forces 68(2): 572–592</t>
  </si>
  <si>
    <t xml:space="preserve">Tests a model of religious behaviour on a survey of 1,874 adult Latter-day Saints in the United States, in which number of years of seminary is one of two church socialization variables; seminary attendance correlates only weakly with the behaviours studied.</t>
  </si>
  <si>
    <t xml:space="preserve">https://doi.org/10.1093/sf/68.2.572</t>
  </si>
  <si>
    <t xml:space="preserve">cornwall1989</t>
  </si>
  <si>
    <t xml:space="preserve">Cottle, M. L. (2014). Teacher Professionalism: A Study of Professionalism for Religious Educators in the Seminary and Institutes Department of the Church Educational System [Doctoral dissertation, Utah State University].</t>
  </si>
  <si>
    <t xml:space="preserve">Cottle, Michael L.</t>
  </si>
  <si>
    <t xml:space="preserve">Teacher Professionalism: A Study of Professionalism for Religious Educators in the Seminary and Institutes Department of the Church Educational System</t>
  </si>
  <si>
    <t xml:space="preserve">Life-history study of how Seminaries and Institutes teachers and leaders understand professionalism and which experiences shaped that understanding.</t>
  </si>
  <si>
    <t xml:space="preserve">https://doi.org/10.26076/975b-8e0e</t>
  </si>
  <si>
    <t xml:space="preserve">cottle2014</t>
  </si>
  <si>
    <t xml:space="preserve">Cottrell, R. L., Jr. (1971). Factors related to teacher turnover in the seminaries and institutes of religion of The Church of Jesus Christ of Latter-day Saints [Doctoral dissertation, University of Southern California].</t>
  </si>
  <si>
    <t xml:space="preserve">Cottrell, Ralph Layton, Jr.</t>
  </si>
  <si>
    <t xml:space="preserve">Factors related to teacher turnover in the seminaries and institutes of religion of The Church of Jesus Christ of Latter-day Saints</t>
  </si>
  <si>
    <t xml:space="preserve">https://doi.org/10.25549/usctheses-c17-214187</t>
  </si>
  <si>
    <t xml:space="preserve">cottrell1971</t>
  </si>
  <si>
    <t xml:space="preserve">Cowan, R. O. (2008). Teaching the Word: Religious Education at Brigham Young University. Religious Studies Center.</t>
  </si>
  <si>
    <t xml:space="preserve">Cowan, Richard O.</t>
  </si>
  <si>
    <t xml:space="preserve">Teaching the Word: Religious Education at Brigham Young University</t>
  </si>
  <si>
    <t xml:space="preserve">Religious Studies Center</t>
  </si>
  <si>
    <t xml:space="preserve">History of religion teaching at Brigham Young University from the 1875 academy charter onward, including the Division of Religion and its graduate programs.</t>
  </si>
  <si>
    <t xml:space="preserve">https://rsc.byu.edu/book/teaching-word</t>
  </si>
  <si>
    <t xml:space="preserve">cowan2008</t>
  </si>
  <si>
    <t xml:space="preserve">Cox, N. L. (1984). Western Samoa and LDS educational programs: cultural projections for planning through 1992 [Doctoral dissertation, Brigham Young University].</t>
  </si>
  <si>
    <t xml:space="preserve">Cox, Neal Lavaun</t>
  </si>
  <si>
    <t xml:space="preserve">Western Samoa and LDS educational programs: cultural projections for planning through 1992</t>
  </si>
  <si>
    <t xml:space="preserve">https://www.proquest.com/docview/303323053</t>
  </si>
  <si>
    <t xml:space="preserve">cox1984</t>
  </si>
  <si>
    <t xml:space="preserve">Cranney, A. G., Jr. (1961). A Study of Childhood Experiences of Physicists, LDS Seminary Teachers and Outstanding Competitive Athletes [Master's thesis, Brigham Young University].</t>
  </si>
  <si>
    <t xml:space="preserve">Cranney, A. Garr, Jr.</t>
  </si>
  <si>
    <t xml:space="preserve">A Study of Childhood Experiences of Physicists, LDS Seminary Teachers and Outstanding Competitive Athletes</t>
  </si>
  <si>
    <t xml:space="preserve">Tests Roe's theory of occupational choice by comparing the childhood experiences of physicists, seminary teachers and athletes, fifteen in each group.</t>
  </si>
  <si>
    <t xml:space="preserve">https://hdl.lib.byu.edu/1877/etdm169</t>
  </si>
  <si>
    <t xml:space="preserve">cranney1961</t>
  </si>
  <si>
    <t xml:space="preserve">Craven, B. R. (1995). Prospective missionary training handbook for LDS Seminary teachers [Master's project, Weber State University].</t>
  </si>
  <si>
    <t xml:space="preserve">Craven, Brent R</t>
  </si>
  <si>
    <t xml:space="preserve">Prospective missionary training handbook for LDS Seminary teachers</t>
  </si>
  <si>
    <t xml:space="preserve">Instructional materials and resources; Curriculum design and evaluation</t>
  </si>
  <si>
    <t xml:space="preserve">A handbook for seminary teachers on preparing prospective missionaries.</t>
  </si>
  <si>
    <t xml:space="preserve">craven1995</t>
  </si>
  <si>
    <t xml:space="preserve">Craven, F. L. (1968). A comparison of the lecture-discussion method of teaching and the individual-small group method of teaching with regard to the effect on self-concept, values and subject matter achievement of tenth, eleventh and twelfth grade seminary students [Master's thesis, Brigham Young University].</t>
  </si>
  <si>
    <t xml:space="preserve">Craven, F. L.</t>
  </si>
  <si>
    <t xml:space="preserve">A comparison of the lecture-discussion method of teaching and the individual-small group method of teaching with regard to the effect on self-concept, values and subject matter achievement of tenth, eleventh and twelfth grade seminary students</t>
  </si>
  <si>
    <t xml:space="preserve">craven1968</t>
  </si>
  <si>
    <t xml:space="preserve">Crowder, D. L. (1997). The spirit of Ricks : A history of Ricks College. Ricks College.</t>
  </si>
  <si>
    <t xml:space="preserve">Crowder, David L.</t>
  </si>
  <si>
    <t xml:space="preserve">The spirit of Ricks : A history of Ricks College</t>
  </si>
  <si>
    <t xml:space="preserve">Ricks College</t>
  </si>
  <si>
    <t xml:space="preserve">History of Ricks College, the church's college at Rexburg, Idaho.</t>
  </si>
  <si>
    <t xml:space="preserve">crowder1997</t>
  </si>
  <si>
    <t xml:space="preserve">Croy, H. M. (1955). A history of education in San Bernardino during the Mormon period [Doctoral dissertation, University of California, Los Angeles].</t>
  </si>
  <si>
    <t xml:space="preserve">Croy, Hazel M</t>
  </si>
  <si>
    <t xml:space="preserve">A history of education in San Bernardino during the Mormon period</t>
  </si>
  <si>
    <t xml:space="preserve">University of California, Los Angeles</t>
  </si>
  <si>
    <t xml:space="preserve">History of schooling in San Bernardino, California, during its years as a Latter-day Saint colony.</t>
  </si>
  <si>
    <t xml:space="preserve">https://www.proquest.com/docview/301939083</t>
  </si>
  <si>
    <t xml:space="preserve">croy1955</t>
  </si>
  <si>
    <t xml:space="preserve">Cuadra, A. A. (2024). Professional Religious Educators' Perceptions of Mentoring in the Church Educational System of the Church of Jesus Christ of Latter-Day Saints: A Single Case Study [Doctoral dissertation].</t>
  </si>
  <si>
    <t xml:space="preserve">Cuadra, Ariel A.</t>
  </si>
  <si>
    <t xml:space="preserve">Professional Religious Educators' Perceptions of Mentoring in the Church Educational System of the Church of Jesus Christ of Latter-Day Saints: A Single Case Study</t>
  </si>
  <si>
    <t xml:space="preserve">In-service training and professional development; Workload, turnover and job satisfaction</t>
  </si>
  <si>
    <t xml:space="preserve">Single case study, from interviews, a focus group and exit-ticket responses, of how full-time religious educators serving as mentors and new teachers experience the Church Educational System's new-teacher mentoring programme.</t>
  </si>
  <si>
    <t xml:space="preserve">https://www.proquest.com/docview/3160715111</t>
  </si>
  <si>
    <t xml:space="preserve">cuadra2024</t>
  </si>
  <si>
    <t xml:space="preserve">Cullison, J. R. (n.d.). Determining student scripture reading ability and individual learning styles in released-time seminary [Master's project, Weber State University].</t>
  </si>
  <si>
    <t xml:space="preserve">Cullison, Jeffrey R</t>
  </si>
  <si>
    <t xml:space="preserve">Determining student scripture reading ability and individual learning styles in released-time seminary</t>
  </si>
  <si>
    <t xml:space="preserve">A project for determining students' scripture reading ability and individual learning styles in released-time seminary.</t>
  </si>
  <si>
    <t xml:space="preserve">cullisonnd</t>
  </si>
  <si>
    <t xml:space="preserve">Cyril, L. A. (2006). Nurturing servant leaders in religious education a case study of the church educational system of the Church of Jesus Christ of Latter-day Saints in Aotearoa/New Zealand : a thesis submitted in partial fulfilment of the requirements for the degree of Master of Education, Auckland University of Technology, 2006 [Master's thesis, Auckland University of Technology].</t>
  </si>
  <si>
    <t xml:space="preserve">Cyril, Lesley Anne</t>
  </si>
  <si>
    <t xml:space="preserve">Nurturing servant leaders in religious education a case study of the church educational system of the Church of Jesus Christ of Latter-day Saints in Aotearoa/New Zealand : a thesis submitted in partial fulfilment of the requirements for the degree of Master of Education, Auckland University of Technology, 2006</t>
  </si>
  <si>
    <t xml:space="preserve">Auckland University of Technology</t>
  </si>
  <si>
    <t xml:space="preserve">Administration and leadership; In-service training and professional development</t>
  </si>
  <si>
    <t xml:space="preserve">Case study of how servant leaders are developed within the Church Educational System in New Zealand.</t>
  </si>
  <si>
    <t xml:space="preserve">http://hdl.handle.net/10292/367</t>
  </si>
  <si>
    <t xml:space="preserve">cyril2006</t>
  </si>
  <si>
    <t xml:space="preserve">Dahl, L. E. (1968). A manual for curriculum writers in the Department of Seminaries and Institutes of the Church of Jesus Christ of Latter-day Saints [Master's thesis, Brigham Young University].</t>
  </si>
  <si>
    <t xml:space="preserve">Dahl, L. E.</t>
  </si>
  <si>
    <t xml:space="preserve">A manual for curriculum writers in the Department of Seminaries and Institutes of the Church of Jesus Christ of Latter-day Saints</t>
  </si>
  <si>
    <t xml:space="preserve">dahl1968</t>
  </si>
  <si>
    <t xml:space="preserve">Daines, J. G. (2006). Charting the Future of Brigham Young University: Franklin S. Harris and the Changing Landscape of the Church's Educational Network, 1921-1926. Brigham Young University Studies, 45(4), 68–98.</t>
  </si>
  <si>
    <t xml:space="preserve">Daines, J. Gordon</t>
  </si>
  <si>
    <t xml:space="preserve">Charting the Future of Brigham Young University: Franklin S. Harris and the Changing Landscape of the Church's Educational Network, 1921-1926</t>
  </si>
  <si>
    <t xml:space="preserve">Brigham Young University Studies 45(4): 68–98</t>
  </si>
  <si>
    <t xml:space="preserve">History of how BYU's place was settled under Franklin S. Harris while the church reshaped its network of schools in the early 1920s.</t>
  </si>
  <si>
    <t xml:space="preserve">https://www.jstor.org/stable/43044564</t>
  </si>
  <si>
    <t xml:space="preserve">daines2006</t>
  </si>
  <si>
    <t xml:space="preserve">Daines, J. G. (2010). "The Vision That You Have...Augurs Well for the Development of Still Better Things": The Role of Accreditation in Securing the Future of Brigham Young University, 1921-1928. Brigham Young University Studies, 49(2), 63–92.</t>
  </si>
  <si>
    <t xml:space="preserve">"The Vision That You Have...Augurs Well for the Development of Still Better Things": The Role of Accreditation in Securing the Future of Brigham Young University, 1921-1928</t>
  </si>
  <si>
    <t xml:space="preserve">Brigham Young University Studies 49(2): 63–92</t>
  </si>
  <si>
    <t xml:space="preserve">A history of how winning accreditation in the 1920s secured Brigham Young University's place while the church was reshaping its school system.</t>
  </si>
  <si>
    <t xml:space="preserve">https://www.jstor.org/stable/43044793</t>
  </si>
  <si>
    <t xml:space="preserve">daines2010</t>
  </si>
  <si>
    <t xml:space="preserve">Daines, J. G., Randall, E. V., &amp; Richards, A. L. (2022). Firm in the Faith: How Religiously Affiliated Institutions Stay True to their Religious Moorings. Christian Higher Education, 21(3), 147–167.</t>
  </si>
  <si>
    <t xml:space="preserve">Daines, J. Gordon; Randall, E. Vance; Richards, A. LeGrand</t>
  </si>
  <si>
    <t xml:space="preserve">Firm in the Faith: How Religiously Affiliated Institutions Stay True to their Religious Moorings</t>
  </si>
  <si>
    <t xml:space="preserve">Christian Higher Education 21(3): 147–167</t>
  </si>
  <si>
    <t xml:space="preserve">Identifies drivers of secularisation in religious colleges and strategies for resisting it, using Brigham Young University under President Howard S. McDonald as a case study.</t>
  </si>
  <si>
    <t xml:space="preserve">https://doi.org/10.1080/15363759.2021.1929563</t>
  </si>
  <si>
    <t xml:space="preserve">daines2022</t>
  </si>
  <si>
    <t xml:space="preserve">Daines, J. G., III (2018). Combining Faithfulness with Learning: Avoiding the Path of Secularization at Brigham Young University [Doctoral dissertation, Brigham Young University].</t>
  </si>
  <si>
    <t xml:space="preserve">Daines, J. Gordon, III</t>
  </si>
  <si>
    <t xml:space="preserve">Combining Faithfulness with Learning: Avoiding the Path of Secularization at Brigham Young University</t>
  </si>
  <si>
    <t xml:space="preserve">Builds a framework for why Brigham Young University did not secularize as other religiously founded universities did, and examines steps the university and the Church took in the 1930s and 1940s to keep its religious ties.</t>
  </si>
  <si>
    <t xml:space="preserve">https://hdl.lib.byu.edu/1877/etd10487</t>
  </si>
  <si>
    <t xml:space="preserve">daines2018</t>
  </si>
  <si>
    <t xml:space="preserve">Daines, J. G., III (2023). Training Teachers and Learning to Lead Church Higher Education and the Establishment of the Church College of Hawaii, 1957 1961. Religious Educator, 24(1), 122–145.</t>
  </si>
  <si>
    <t xml:space="preserve">Training Teachers and Learning to Lead Church Higher Education and the Establishment of the Church College of Hawaii, 1957 1961</t>
  </si>
  <si>
    <t xml:space="preserve">Religious Educator 24(1): 122–145</t>
  </si>
  <si>
    <t xml:space="preserve">Hawaii</t>
  </si>
  <si>
    <t xml:space="preserve">History of the founding years of the Church College of Hawaii and its role in training teachers.</t>
  </si>
  <si>
    <t xml:space="preserve">https://scholarsarchive.byu.edu/re/vol24/iss1/11</t>
  </si>
  <si>
    <t xml:space="preserve">daines2023</t>
  </si>
  <si>
    <t xml:space="preserve">Darling, D. R. (1991). Cultures in conflict: Congregationalism, Mormonism and schooling in Utah, 1880-1893 [Doctoral dissertation, University of Utah].</t>
  </si>
  <si>
    <t xml:space="preserve">Darling, Dee Richard</t>
  </si>
  <si>
    <t xml:space="preserve">Cultures in conflict: Congregationalism, Mormonism and schooling in Utah, 1880-1893</t>
  </si>
  <si>
    <t xml:space="preserve">History of the contest between Congregationalist mission schools and Latter-day Saint schooling in Utah from 1880 to 1893.</t>
  </si>
  <si>
    <t xml:space="preserve">https://www.proquest.com/docview/303956943</t>
  </si>
  <si>
    <t xml:space="preserve">darling1991</t>
  </si>
  <si>
    <t xml:space="preserve">Darowski, J. F. (2008). Schools of the Prophets: An Early American Tradition. Mormon Historical Studies, 9(1), 1–13.</t>
  </si>
  <si>
    <t xml:space="preserve">Darowski, Joseph F.</t>
  </si>
  <si>
    <t xml:space="preserve">Schools of the Prophets: An Early American Tradition</t>
  </si>
  <si>
    <t xml:space="preserve">Mormon Historical Studies 9(1): 1–13</t>
  </si>
  <si>
    <t xml:space="preserve">Places Joseph Smith's 1833 Kirtland School of the Prophets within the older Protestant tradition of such schools and compares their curricula and purposes.</t>
  </si>
  <si>
    <t xml:space="preserve">http://ensignpeakfoundation.org/wp-content/uploads/2013/04/2-MHS_spring2008_Schools-of-the-Prophets.pdf</t>
  </si>
  <si>
    <t xml:space="preserve">darowski2008</t>
  </si>
  <si>
    <t xml:space="preserve">Davidson, M. N. (1964). A Study of Indian Enrollments in the United States to Determine the Possibilities of Establishing Indian Seminaries of The Church of Jesus Christ of Latter-Day Saints [Master's thesis, Brigham Young University].</t>
  </si>
  <si>
    <t xml:space="preserve">Davidson, Marion N.</t>
  </si>
  <si>
    <t xml:space="preserve">A Study of Indian Enrollments in the United States to Determine the Possibilities of Establishing Indian Seminaries of The Church of Jesus Christ of Latter-Day Saints</t>
  </si>
  <si>
    <t xml:space="preserve">Locates public, federal and parochial schools with at least 25 Native American students to judge where Indian seminaries could be established.</t>
  </si>
  <si>
    <t xml:space="preserve">https://hdl.lib.byu.edu/1877/etdm183</t>
  </si>
  <si>
    <t xml:space="preserve">davidson1964</t>
  </si>
  <si>
    <t xml:space="preserve">Davies, J. A. (1968). A study of the possible identification problems of the youth attending Roy LDS Seminary, Roy, Utah, with its team teaching program [Master's thesis, Brigham Young University].</t>
  </si>
  <si>
    <t xml:space="preserve">Davies, J. A.</t>
  </si>
  <si>
    <t xml:space="preserve">A study of the possible identification problems of the youth attending Roy LDS Seminary, Roy, Utah, with its team teaching program</t>
  </si>
  <si>
    <t xml:space="preserve">Teaching methods; Counseling, guidance and teacher-student relationships</t>
  </si>
  <si>
    <t xml:space="preserve">davies1968</t>
  </si>
  <si>
    <t xml:space="preserve">Davies, J. A. (1975). Reaching the one: the impact of teacher attention on the self perception of individual students in the LDS seminary system [Doctoral dissertation, Brigham Young University].</t>
  </si>
  <si>
    <t xml:space="preserve">Davies, Jacob A.</t>
  </si>
  <si>
    <t xml:space="preserve">Reaching the one: the impact of teacher attention on the self perception of individual students in the LDS seminary system</t>
  </si>
  <si>
    <t xml:space="preserve">https://www.proquest.com/docview/302787445</t>
  </si>
  <si>
    <t xml:space="preserve">davies1975</t>
  </si>
  <si>
    <t xml:space="preserve">Davis, D. J. (2012). Seminary teachers' perspectives on the role of music in the classroom [Master's project, Weber State University].</t>
  </si>
  <si>
    <t xml:space="preserve">Davis, Daniel James</t>
  </si>
  <si>
    <t xml:space="preserve">Seminary teachers' perspectives on the role of music in the classroom</t>
  </si>
  <si>
    <t xml:space="preserve">Master's project on how seminary teachers view the place of music in their classrooms.</t>
  </si>
  <si>
    <t xml:space="preserve">davis2012</t>
  </si>
  <si>
    <t xml:space="preserve">Day, F. D. (1969). A study of the influence of stake ecclesiastical leadership on the development of the seminary and Institute of Religion program of the Church of Jesus Christ of Latter-day Saints [Doctoral dissertation].</t>
  </si>
  <si>
    <t xml:space="preserve">Day, Franklin D</t>
  </si>
  <si>
    <t xml:space="preserve">A study of the influence of stake ecclesiastical leadership on the development of the seminary and Institute of Religion program of the Church of Jesus Christ of Latter-day Saints</t>
  </si>
  <si>
    <t xml:space="preserve">Public and community relations; Administration and leadership</t>
  </si>
  <si>
    <t xml:space="preserve">Studies how stake ecclesiastical leaders influence the development of the seminary and institute programme.</t>
  </si>
  <si>
    <t xml:space="preserve">https://www.proquest.com/docview/302392611</t>
  </si>
  <si>
    <t xml:space="preserve">day1969</t>
  </si>
  <si>
    <t xml:space="preserve">DeBoer, R. L. (1951). A historical study of Mormon education and the influence of its philosophy on public education in Utah [Doctoral dissertation, University of Denver].</t>
  </si>
  <si>
    <t xml:space="preserve">DeBoer, Ray L.</t>
  </si>
  <si>
    <t xml:space="preserve">A historical study of Mormon education and the influence of its philosophy on public education in Utah</t>
  </si>
  <si>
    <t xml:space="preserve">University of Denver</t>
  </si>
  <si>
    <t xml:space="preserve">History of Latter-day Saint education and of the influence of its philosophy on public education in Utah.</t>
  </si>
  <si>
    <t xml:space="preserve">deboer1951</t>
  </si>
  <si>
    <t xml:space="preserve">de Schweinitz, R. (2019). "There is No Equality": William E. Berrett, BYU, and Healing the Wounds of Racism in the Latter-Day Saint Past and Present. Dialogue: A Journal of Mormon Thought, 52(3), 59–84.</t>
  </si>
  <si>
    <t xml:space="preserve">de Schweinitz, Rebecca</t>
  </si>
  <si>
    <t xml:space="preserve">"There is No Equality": William E. Berrett, BYU, and Healing the Wounds of Racism in the Latter-Day Saint Past and Present</t>
  </si>
  <si>
    <t xml:space="preserve">Dialogue: A Journal of Mormon Thought 52(3): 59–84</t>
  </si>
  <si>
    <t xml:space="preserve">Examines William E. Berrett and BYU in relation to racism in the Latter-day Saint past.</t>
  </si>
  <si>
    <t xml:space="preserve">https://doi.org/10.5406/dialjmormthou.52.3.0059</t>
  </si>
  <si>
    <t xml:space="preserve">deschweinitz2019</t>
  </si>
  <si>
    <t xml:space="preserve">Doman, W. R. (1971). The Establishment of an Instructional Materials Program and Center in the Snake River Seminary District With Guidelines and Recommendations [Master's thesis, Brigham Young University].</t>
  </si>
  <si>
    <t xml:space="preserve">Doman, Wayne Ray</t>
  </si>
  <si>
    <t xml:space="preserve">The Establishment of an Instructional Materials Program and Center in the Snake River Seminary District With Guidelines and Recommendations</t>
  </si>
  <si>
    <t xml:space="preserve">Curriculum; Teachers</t>
  </si>
  <si>
    <t xml:space="preserve">Instructional materials and resources; In-service training and professional development</t>
  </si>
  <si>
    <t xml:space="preserve">Reports the setting up of a centre where Snake River Seminary District teachers produce their own teaching aids, with an in-service programme and guidelines for other districts.</t>
  </si>
  <si>
    <t xml:space="preserve">https://hdl.lib.byu.edu/1877/etdm193</t>
  </si>
  <si>
    <t xml:space="preserve">doman1971</t>
  </si>
  <si>
    <t xml:space="preserve">Douglass, R. V. (1967). An identification of student religious problems for use in developing an Institute of Religion course of study [Master's thesis, Brigham Young University].</t>
  </si>
  <si>
    <t xml:space="preserve">Douglass, R. V.</t>
  </si>
  <si>
    <t xml:space="preserve">An identification of student religious problems for use in developing an Institute of Religion course of study</t>
  </si>
  <si>
    <t xml:space="preserve">douglass1967</t>
  </si>
  <si>
    <t xml:space="preserve">Douglass, R. V. (1982). Factors deterring burn-out in the educational system of the Church of Jesus Christ of Latter-day Saints [Doctoral dissertation, Brigham Young University].</t>
  </si>
  <si>
    <t xml:space="preserve">Douglass, Randall Vaughen</t>
  </si>
  <si>
    <t xml:space="preserve">Factors deterring burn-out in the educational system of the Church of Jesus Christ of Latter-day Saints</t>
  </si>
  <si>
    <t xml:space="preserve">https://www.proquest.com/docview/303065893</t>
  </si>
  <si>
    <t xml:space="preserve">douglass1982</t>
  </si>
  <si>
    <t xml:space="preserve">Dowdle, B. D. (2011). A New Policy in Church School Work: The Founding of the LDS Supplementary Religious Education Movement, 1890-1930 [Master's thesis, Brigham Young University].</t>
  </si>
  <si>
    <t xml:space="preserve">Dowdle, Brett David</t>
  </si>
  <si>
    <t xml:space="preserve">A New Policy in Church School Work: The Founding of the LDS Supplementary Religious Education Movement, 1890-1930</t>
  </si>
  <si>
    <t xml:space="preserve">Seminary (general); Institute of religion; Church schools</t>
  </si>
  <si>
    <t xml:space="preserve">Traces the Church's shift from denominational academies and the Religion Class program to seminary and institute as supplements to public schooling between 1890 and 1930.</t>
  </si>
  <si>
    <t xml:space="preserve">https://hdl.lib.byu.edu/1877/etd4288</t>
  </si>
  <si>
    <t xml:space="preserve">dowdle2011</t>
  </si>
  <si>
    <t xml:space="preserve">Dowdle, B. D., &amp; Griffiths, C. P. (2013). "A Godsend for the Salvation of Modern Israel": The Creation of the Seminary Program. In Joseph F. Smith: Reflections on the Man and His Times (pp. 379–400). Religious Studies Center; Deseret Book.</t>
  </si>
  <si>
    <t xml:space="preserve">Dowdle, Brett D.; Griffiths, Casey Paul</t>
  </si>
  <si>
    <t xml:space="preserve">"A Godsend for the Salvation of Modern Israel": The Creation of the Seminary Program</t>
  </si>
  <si>
    <t xml:space="preserve">In Joseph F. Smith: Reflections on the Man and His Times (Religious Studies Center; Deseret Book), pp. 379–400</t>
  </si>
  <si>
    <t xml:space="preserve">Explains how supplementary religious education grew from the 1890 Religion Class program to the first released-time seminary at Granite Stake in 1912.</t>
  </si>
  <si>
    <t xml:space="preserve">https://rsc.byu.edu/joseph-f-smith-reflections-man-his-times/godsend-salvation-modern-israel</t>
  </si>
  <si>
    <t xml:space="preserve">dowdle2013</t>
  </si>
  <si>
    <t xml:space="preserve">Dunford, G. O. (1963). Suggested Inspirational Devotionals to Accompany the Church History and Doctrine Course Prescribed by the Department of Education of The Church of Jesus Christ of Latter-Day Saints [Master's thesis, Brigham Young University].</t>
  </si>
  <si>
    <t xml:space="preserve">Dunford, G. Osmond</t>
  </si>
  <si>
    <t xml:space="preserve">Suggested Inspirational Devotionals to Accompany the Church History and Doctrine Course Prescribed by the Department of Education of The Church of Jesus Christ of Latter-Day Saints</t>
  </si>
  <si>
    <t xml:space="preserve">Outlines 59 devotional programmes for seminary classes, matched to the lessons of the 1961 Church History and Doctrine teacher manual.</t>
  </si>
  <si>
    <t xml:space="preserve">https://hdl.lib.byu.edu/1877/etdm199</t>
  </si>
  <si>
    <t xml:space="preserve">dunford1963</t>
  </si>
  <si>
    <t xml:space="preserve">Dunford, R. M. (1967). The Relationship Between the Religious Attitudes and Religious Activity of Students and the Priesthood and Activity Status of the Fathers [Master's thesis, Brigham Young University].</t>
  </si>
  <si>
    <t xml:space="preserve">Dunford, Robert Moroni</t>
  </si>
  <si>
    <t xml:space="preserve">The Relationship Between the Religious Attitudes and Religious Activity of Students and the Priesthood and Activity Status of the Fathers</t>
  </si>
  <si>
    <t xml:space="preserve">Religiosity, beliefs and attitudes; Home and family involvement</t>
  </si>
  <si>
    <t xml:space="preserve">Relates the religious attitudes and activity of 153 students at the Kaysville seminary in 1960 to their fathers' priesthood and church activity.</t>
  </si>
  <si>
    <t xml:space="preserve">https://hdl.lib.byu.edu/1877/etdm201</t>
  </si>
  <si>
    <t xml:space="preserve">dunford1967</t>
  </si>
  <si>
    <t xml:space="preserve">Dunham, V. J. (1989). A study of informal controls in the absence of formal structures [Doctoral dissertation].</t>
  </si>
  <si>
    <t xml:space="preserve">Dunham, Van J</t>
  </si>
  <si>
    <t xml:space="preserve">A study of informal controls in the absence of formal structures</t>
  </si>
  <si>
    <t xml:space="preserve">A qualitative study of the informal expectations and shared values that shape the performance of principals and other lower-level administrators in the church's educational system.</t>
  </si>
  <si>
    <t xml:space="preserve">https://www.proquest.com/docview/303694981</t>
  </si>
  <si>
    <t xml:space="preserve">dunham1989</t>
  </si>
  <si>
    <t xml:space="preserve">Dunn, P. H. (1954). A proposed accounting system for the southern California Latter-day Saint seminaries [Master's thesis, University of Southern California].</t>
  </si>
  <si>
    <t xml:space="preserve">Dunn, Paul H.</t>
  </si>
  <si>
    <t xml:space="preserve">A proposed accounting system for the southern California Latter-day Saint seminaries</t>
  </si>
  <si>
    <t xml:space="preserve">https://doi.org/10.25549/usctheses-c37-257416</t>
  </si>
  <si>
    <t xml:space="preserve">dunn1954</t>
  </si>
  <si>
    <t xml:space="preserve">Dunn, P. H. (1959). An evaluation of the effectiveness of the Latter-day Saint institutes of religion [Doctoral dissertation, University of Southern California].</t>
  </si>
  <si>
    <t xml:space="preserve">Dunn, Paul Harold</t>
  </si>
  <si>
    <t xml:space="preserve">An evaluation of the effectiveness of the Latter-day Saint institutes of religion</t>
  </si>
  <si>
    <t xml:space="preserve">https://doi.org/10.25549/usctheses-c17-809028</t>
  </si>
  <si>
    <t xml:space="preserve">dunn1959</t>
  </si>
  <si>
    <t xml:space="preserve">Dupree, K. (2016). The Perceptions of Pre-Service Trainers and Student Teachers in Seminaries and Institutes Regarding Feedback and Coaching Techniques [Doctoral dissertation, Idaho State University].</t>
  </si>
  <si>
    <t xml:space="preserve">Dupree, Kevin</t>
  </si>
  <si>
    <t xml:space="preserve">The Perceptions of Pre-Service Trainers and Student Teachers in Seminaries and Institutes Regarding Feedback and Coaching Techniques</t>
  </si>
  <si>
    <t xml:space="preserve">Questionnaire and interview study of Seminaries and Institutes pre-service trainers and student teachers at ten universities in Idaho, Utah, Arizona and California on feedback and coaching in post-observation conferences.</t>
  </si>
  <si>
    <t xml:space="preserve">https://www.proquest.com/docview/2854326698</t>
  </si>
  <si>
    <t xml:space="preserve">dupree2016</t>
  </si>
  <si>
    <t xml:space="preserve">Eberhard, E., Jr. (1959). A Follow-Up Study of the Graduates of the Seminary of The Church of Jesus Christ of Latter-Day Saints At Preston, Idaho [Master's thesis, Brigham Young University].</t>
  </si>
  <si>
    <t xml:space="preserve">Eberhard, Ernest, Jr.</t>
  </si>
  <si>
    <t xml:space="preserve">A Follow-Up Study of the Graduates of the Seminary of The Church of Jesus Christ of Latter-Day Saints At Preston, Idaho</t>
  </si>
  <si>
    <t xml:space="preserve">Follows up graduates of the Preston, Idaho, seminary by questionnaire to see how the programme affected their later religious attitudes, beliefs and practices.</t>
  </si>
  <si>
    <t xml:space="preserve">https://hdl.lib.byu.edu/1877/etdm206</t>
  </si>
  <si>
    <t xml:space="preserve">eberhard1959</t>
  </si>
  <si>
    <t xml:space="preserve">Elzey, R. F. (1998). The construct validity of the principles of edification as measures of edifying teaching in the LDS Church Educational System [Doctoral dissertation, Brigham Young University].</t>
  </si>
  <si>
    <t xml:space="preserve">Elzey, Robert F.</t>
  </si>
  <si>
    <t xml:space="preserve">The construct validity of the principles of edification as measures of edifying teaching in the LDS Church Educational System</t>
  </si>
  <si>
    <t xml:space="preserve">Instrument development or validation</t>
  </si>
  <si>
    <t xml:space="preserve">https://hdl.lib.byu.edu/1877/etdm213</t>
  </si>
  <si>
    <t xml:space="preserve">elzey1998</t>
  </si>
  <si>
    <t xml:space="preserve">Erkelens, T. C. (2007). Strong versus weak social ties and classroom attendance [Master's thesis].</t>
  </si>
  <si>
    <t xml:space="preserve">Erkelens, T. C.</t>
  </si>
  <si>
    <t xml:space="preserve">Strong versus weak social ties and classroom attendance</t>
  </si>
  <si>
    <t xml:space="preserve">Experiment with 262 students at four institutes of religion testing whether a tie-building class activity, and students' existing strong and weak social ties in the class, affect attendance; having at least one weak tie at the start predicted better attendance.</t>
  </si>
  <si>
    <t xml:space="preserve">https://www.proquest.com/docview/304802193</t>
  </si>
  <si>
    <t xml:space="preserve">erkelens2007</t>
  </si>
  <si>
    <t xml:space="preserve">Esplin, S. C., &amp; Esplin, B. R. (2002). “Those Who See”: A Century's Charge to Religious Educators. Religious Educator, 3(3), 31–60.</t>
  </si>
  <si>
    <t xml:space="preserve">Esplin, Scott C.; Esplin, Brent R.</t>
  </si>
  <si>
    <t xml:space="preserve">“Those Who See”: A Century's Charge to Religious Educators</t>
  </si>
  <si>
    <t xml:space="preserve">Religious Educator 3(3): 31–60</t>
  </si>
  <si>
    <t xml:space="preserve">History; Teachers</t>
  </si>
  <si>
    <t xml:space="preserve">History of church education; Teacher characteristics and effectiveness</t>
  </si>
  <si>
    <t xml:space="preserve">Analyses about 130 addresses given by church leaders to CES audiences since 1938, leaning on Clark's "Charted Course", to show how the purpose of religious teaching and the role of the teacher have been defined.</t>
  </si>
  <si>
    <t xml:space="preserve">https://rsc.byu.edu/vol-3-no-3-2002/those-who-see-centurys-charge-religious-educators</t>
  </si>
  <si>
    <t xml:space="preserve">esplin2002</t>
  </si>
  <si>
    <t xml:space="preserve">Esplin, S. C. (2006a). Charting the Course: President Clark's Charge to Religious Educators. Religious Educator, 7(1), 103–119.</t>
  </si>
  <si>
    <t xml:space="preserve">Esplin, Scott C.</t>
  </si>
  <si>
    <t xml:space="preserve">Charting the Course: President Clark's Charge to Religious Educators</t>
  </si>
  <si>
    <t xml:space="preserve">Religious Educator 7(1): 103–119</t>
  </si>
  <si>
    <t xml:space="preserve">Traces the background, delivery at Aspen Grove in 1938 and reception of J. Reuben Clark's "Charted Course" address, and its later effect on BYU and on counsel to religious educators.</t>
  </si>
  <si>
    <t xml:space="preserve">https://rsc.byu.edu/vol-7-no-1-2006/charting-course-president-clarks-charge-religious-educators</t>
  </si>
  <si>
    <t xml:space="preserve">esplin2006b</t>
  </si>
  <si>
    <t xml:space="preserve">Esplin, S. C. (2006b). Education in transition: Church and state relationships in Utah education, 1888–1933 [Doctoral dissertation, Brigham Young University].</t>
  </si>
  <si>
    <t xml:space="preserve">Esplin, Scott C</t>
  </si>
  <si>
    <t xml:space="preserve">Education in transition: Church and state relationships in Utah education, 1888–1933</t>
  </si>
  <si>
    <t xml:space="preserve">History of church education; Public and community relations</t>
  </si>
  <si>
    <t xml:space="preserve">Church schools; CES or Seminaries and Institutes as a whole</t>
  </si>
  <si>
    <t xml:space="preserve">History of the relationship between church and state in Utah education between 1888 and 1933.</t>
  </si>
  <si>
    <t xml:space="preserve">https://www.proquest.com/docview/305356916</t>
  </si>
  <si>
    <t xml:space="preserve">esplin2006</t>
  </si>
  <si>
    <t xml:space="preserve">Esplin, S. C. (2008). Closing the Church College of New Zealand: A Case Study in International Church Education Policy. In Regional Studies in Latter-day Saint Church History: The Pacific Isles (pp. 161–80). Religious Studies Center, Brigham Young University.</t>
  </si>
  <si>
    <t xml:space="preserve">Closing the Church College of New Zealand: A Case Study in International Church Education Policy</t>
  </si>
  <si>
    <t xml:space="preserve">In Regional Studies in Latter-day Saint Church History: The Pacific Isles (Religious Studies Center, Brigham Young University), pp. 161–80</t>
  </si>
  <si>
    <t xml:space="preserve">Sets the 2006 decision to close the Church College of New Zealand within the church's long pattern of opening schools and closing them once public provision is adequate.</t>
  </si>
  <si>
    <t xml:space="preserve">https://rsc.byu.edu/regional-studies-latter-day-saint-church-history-pacific-isles/closing-church-college-new-zealand</t>
  </si>
  <si>
    <t xml:space="preserve">esplin2008</t>
  </si>
  <si>
    <t xml:space="preserve">Esplin, S. C. (2009). Moving Zion "Far Ahead": John Taylor's Educational Contributions. In Champion of Liberty: John Taylor (pp. 327–46). Religious Studies Center, Brigham Young University.</t>
  </si>
  <si>
    <t xml:space="preserve">Moving Zion "Far Ahead": John Taylor's Educational Contributions</t>
  </si>
  <si>
    <t xml:space="preserve">In Champion of Liberty: John Taylor (Religious Studies Center, Brigham Young University), pp. 327–46</t>
  </si>
  <si>
    <t xml:space="preserve">Examines John Taylor as territorial superintendent of schools and church president, and how he laid the groundwork for a separate church-sponsored school system.</t>
  </si>
  <si>
    <t xml:space="preserve">https://rsc.byu.edu/champion-liberty-john-taylor/moving-zion-far-ahead-john-taylors-educational-contributions</t>
  </si>
  <si>
    <t xml:space="preserve">esplin2009</t>
  </si>
  <si>
    <t xml:space="preserve">Esplin, S. C. (2010). Wilford Woodruff: A Founding Father of the Mormon Academies. In Banner of the Gospel: Wilford Woodruff (pp. 205–32). Religious Studies Center, Brigham Young University; Deseret Book.</t>
  </si>
  <si>
    <t xml:space="preserve">Wilford Woodruff: A Founding Father of the Mormon Academies</t>
  </si>
  <si>
    <t xml:space="preserve">In Banner of the Gospel: Wilford Woodruff (Religious Studies Center, Brigham Young University; Deseret Book), pp. 205–32</t>
  </si>
  <si>
    <t xml:space="preserve">Shows how Wilford Woodruff's 1888 call created the General Church Board of Education and the stake academies, and traces the legacy of the academies and the religion class movement.</t>
  </si>
  <si>
    <t xml:space="preserve">https://rsc.byu.edu/banner-gospel-wilford-woodruff/wilford-woodruff-founding-father-mormon-academies</t>
  </si>
  <si>
    <t xml:space="preserve">esplin2010</t>
  </si>
  <si>
    <t xml:space="preserve">Esplin, S. C. (2011). Closing the Church College of New Zealand: A Case Study in Church Education Policy. Journal of Mormon History, 37(1), 86–114.</t>
  </si>
  <si>
    <t xml:space="preserve">Closing the Church College of New Zealand: A Case Study in Church Education Policy</t>
  </si>
  <si>
    <t xml:space="preserve">Journal of Mormon History 37(1): 86–114</t>
  </si>
  <si>
    <t xml:space="preserve">Uses the closure of the Church College of New Zealand to examine how the church decides to keep or close its schools.</t>
  </si>
  <si>
    <t xml:space="preserve">https://doi.org/10.2307/23291589</t>
  </si>
  <si>
    <t xml:space="preserve">esplin2011</t>
  </si>
  <si>
    <t xml:space="preserve">Esplin, S. C. (2012). Saving Their School: The 1933 Transfer of Dixie College as an Indicator of Utah's Changing Church and State Relationships. Utah Historical Quarterly, 80(2), 173–191.</t>
  </si>
  <si>
    <t xml:space="preserve">Saving Their School: The 1933 Transfer of Dixie College as an Indicator of Utah's Changing Church and State Relationships</t>
  </si>
  <si>
    <t xml:space="preserve">Utah Historical Quarterly 80(2): 173–191</t>
  </si>
  <si>
    <t xml:space="preserve">History of the church's 1933 handover of Dixie College to the state, read as a sign of changing church–state relations in Utah education.</t>
  </si>
  <si>
    <t xml:space="preserve">https://doi.org/10.2307/45063310</t>
  </si>
  <si>
    <t xml:space="preserve">esplin2012</t>
  </si>
  <si>
    <t xml:space="preserve">Esplin, S. C. (2013a). Joseph F. Smith and the Reshaping of Church Education. BYU Studies Quarterly, 52(3), 39–62.</t>
  </si>
  <si>
    <t xml:space="preserve">Joseph F. Smith and the Reshaping of Church Education</t>
  </si>
  <si>
    <t xml:space="preserve">BYU Studies Quarterly 52(3): 39–62</t>
  </si>
  <si>
    <t xml:space="preserve">CES or Seminaries and Institutes as a whole; Church schools</t>
  </si>
  <si>
    <t xml:space="preserve">Studies the changes in church education made during Joseph F. Smith's presidency.</t>
  </si>
  <si>
    <t xml:space="preserve">https://www.jstor.org/stable/43039924</t>
  </si>
  <si>
    <t xml:space="preserve">esplin2013</t>
  </si>
  <si>
    <t xml:space="preserve">Esplin, S. C. (2013b). Joseph F. Smith and the Shaping of the Modern Church Educational System. In Joseph F. Smith: Reflections on the Man and His Times (pp. 401–17). Religious Studies Center; Deseret Book.</t>
  </si>
  <si>
    <t xml:space="preserve">Joseph F. Smith and the Shaping of the Modern Church Educational System</t>
  </si>
  <si>
    <t xml:space="preserve">In Joseph F. Smith: Reflections on the Man and His Times (Religious Studies Center; Deseret Book), pp. 401–17</t>
  </si>
  <si>
    <t xml:space="preserve">Argues that Joseph F. Smith's support for academies, endorsement of public schools and fiscal restraint prepared the move to a supplementary released-time model of church education.</t>
  </si>
  <si>
    <t xml:space="preserve">https://rsc.byu.edu/joseph-f-smith-reflections-man-his-times/joseph-f-smith-shaping-modern-church-educational-system</t>
  </si>
  <si>
    <t xml:space="preserve">esplin2013b</t>
  </si>
  <si>
    <t xml:space="preserve">Esplin, S. C., &amp; Randall, E. V. (2014a). "That Little Children Also May Receive Instruction": Early Latter-day Saint Educational Programs for the Young. The John Whitmer Historical Association Journal, 34(1), 107–126.</t>
  </si>
  <si>
    <t xml:space="preserve">Esplin, Scott C.; Randall, E. Vance</t>
  </si>
  <si>
    <t xml:space="preserve">"That Little Children Also May Receive Instruction": Early Latter-day Saint Educational Programs for the Young</t>
  </si>
  <si>
    <t xml:space="preserve">The John Whitmer Historical Association Journal 34(1): 107–126</t>
  </si>
  <si>
    <t xml:space="preserve">History of the early church's educational programmes for children.</t>
  </si>
  <si>
    <t xml:space="preserve">https://www.jstor.org/stable/43200580</t>
  </si>
  <si>
    <t xml:space="preserve">esplin2014</t>
  </si>
  <si>
    <t xml:space="preserve">Esplin, S. C., Randall, E. V., Griffiths, C. P., &amp; Morgan, B. E. (2014). Isolationism, exceptionalism, and acculturation: the internationalisation of Mormon education in Mexico. Journal of Educational Administration and History, 46(4), 387–404.</t>
  </si>
  <si>
    <t xml:space="preserve">Esplin, Scott C.; Randall, E. Vance; Griffiths, Casey P.; Morgan, Barbara E.</t>
  </si>
  <si>
    <t xml:space="preserve">Isolationism, exceptionalism, and acculturation: the internationalisation of Mormon education in Mexico</t>
  </si>
  <si>
    <t xml:space="preserve">Journal of Educational Administration and History 46(4): 387–404</t>
  </si>
  <si>
    <t xml:space="preserve">Examines the history of the church's schools in Mexico as a case of an American church system becoming international.</t>
  </si>
  <si>
    <t xml:space="preserve">https://doi.org/10.1080/00220620.2014.940859</t>
  </si>
  <si>
    <t xml:space="preserve">esplin2014c</t>
  </si>
  <si>
    <t xml:space="preserve">Esplin, S. C., &amp; Randall, E. V. (2014b). Living in two worlds: The development and transition of Mormon education in American society. History of Education, 43(1), 3–30.</t>
  </si>
  <si>
    <t xml:space="preserve">Living in two worlds: The development and transition of Mormon education in American society</t>
  </si>
  <si>
    <t xml:space="preserve">History of Education 43(1): 3–30</t>
  </si>
  <si>
    <t xml:space="preserve">Traces how Latter-day Saint education developed and changed in relation to American society.</t>
  </si>
  <si>
    <t xml:space="preserve">https://doi.org/10.1080/0046760X.2013.844276</t>
  </si>
  <si>
    <t xml:space="preserve">esplin2014b</t>
  </si>
  <si>
    <t xml:space="preserve">Esplin, S. C. (2016a). "Good Citizens of Our Adopted Country": The Juarez Academy and Latter-day Saint Globalization through Education. In The Worldwide Church: Mormonism as a Global Religion (pp. 379–400). Religious Studies Center; Deseret Book.</t>
  </si>
  <si>
    <t xml:space="preserve">"Good Citizens of Our Adopted Country": The Juarez Academy and Latter-day Saint Globalization through Education</t>
  </si>
  <si>
    <t xml:space="preserve">In The Worldwide Church: Mormonism as a Global Religion (Religious Studies Center; Deseret Book), pp. 379–400</t>
  </si>
  <si>
    <t xml:space="preserve">Uses the Juárez Academy in Mexico as a case of how church schooling accompanied the church's expansion abroad.</t>
  </si>
  <si>
    <t xml:space="preserve">https://rsc.byu.edu/worldwide-church/good-citizens-our-adopted-country</t>
  </si>
  <si>
    <t xml:space="preserve">esplin2016b</t>
  </si>
  <si>
    <t xml:space="preserve">Esplin, S. C. (2016b). "You Can Make Your Own Bright Future, Tom Trails": Evaluating the Impact of the LDS Indian Seminary Program. Journal of Mormon History, 42(4), 172–207.</t>
  </si>
  <si>
    <t xml:space="preserve">"You Can Make Your Own Bright Future, Tom Trails": Evaluating the Impact of the LDS Indian Seminary Program</t>
  </si>
  <si>
    <t xml:space="preserve">Journal of Mormon History 42(4): 172–207</t>
  </si>
  <si>
    <t xml:space="preserve">History of church education; Program evaluation and outcomes</t>
  </si>
  <si>
    <t xml:space="preserve">Historical assessment of the church's Indian seminary programme and its effects.</t>
  </si>
  <si>
    <t xml:space="preserve">https://doi.org/10.5406/jmormhist.42.4.0172</t>
  </si>
  <si>
    <t xml:space="preserve">esplin2016</t>
  </si>
  <si>
    <t xml:space="preserve">Esplin, S. C. (2019). Ideological or Financial? Academies or Seminaries and the Making of the Modern Church Educational System. In Business and Religion: The Intersection of Faith and Finance (pp. 317–338). Religious Studies Center, Brigham Young University; Deseret Book.</t>
  </si>
  <si>
    <t xml:space="preserve">Ideological or Financial? Academies or Seminaries and the Making of the Modern Church Educational System</t>
  </si>
  <si>
    <t xml:space="preserve">In Business and Religion: The Intersection of Faith and Finance (Religious Studies Center, Brigham Young University; Deseret Book), pp. 317–338</t>
  </si>
  <si>
    <t xml:space="preserve">Church schools; Seminary (general)</t>
  </si>
  <si>
    <t xml:space="preserve">Argues that financial strain undid the stake academies by the 1920s and that the cheaper seminary system emerged from the tension between ideological aims and cost.</t>
  </si>
  <si>
    <t xml:space="preserve">https://rsc.byu.edu/business-religion/ideological-financial</t>
  </si>
  <si>
    <t xml:space="preserve">esplin2019</t>
  </si>
  <si>
    <t xml:space="preserve">Farley, S. B. (1977). Teacher anticipation of student ratings on learning aids [Doctoral dissertation, Brigham Young University].</t>
  </si>
  <si>
    <t xml:space="preserve">Farley, Stanley Brent</t>
  </si>
  <si>
    <t xml:space="preserve">Teacher anticipation of student ratings on learning aids</t>
  </si>
  <si>
    <t xml:space="preserve">https://www.proquest.com/docview/302868987</t>
  </si>
  <si>
    <t xml:space="preserve">farley1977</t>
  </si>
  <si>
    <t xml:space="preserve">Felix, J. C. (1964). An analysis of selected factors descriptive of the professional teacher [Doctoral dissertation, Brigham Young University].</t>
  </si>
  <si>
    <t xml:space="preserve">Felix, Joseph Carl</t>
  </si>
  <si>
    <t xml:space="preserve">An analysis of selected factors descriptive of the professional teacher</t>
  </si>
  <si>
    <t xml:space="preserve">https://www.proquest.com/docview/302153809</t>
  </si>
  <si>
    <t xml:space="preserve">felix1964</t>
  </si>
  <si>
    <t xml:space="preserve">Finch, J. E. (2001). The beliefs, attitudes, experiences, and needs of released-time seminary principals of the Church of Jesus Christ of Latter-day Saints (LDS) along the Wasatch front (Utah) regarding the use of volunteer teachers [Doctoral dissertation, University of Utah].</t>
  </si>
  <si>
    <t xml:space="preserve">Finch, James E.</t>
  </si>
  <si>
    <t xml:space="preserve">The beliefs, attitudes, experiences, and needs of released-time seminary principals of the Church of Jesus Christ of Latter-day Saints (LDS) along the Wasatch front (Utah) regarding the use of volunteer teachers</t>
  </si>
  <si>
    <t xml:space="preserve">https://www.proquest.com/docview/276428256</t>
  </si>
  <si>
    <t xml:space="preserve">finch2001</t>
  </si>
  <si>
    <t xml:space="preserve">Firth, R. D. (1968). The Relationship of Church Activity of Parents of LDS Seminary Students to the Attendance of Seminary Students At Church [Master's thesis, Brigham Young University].</t>
  </si>
  <si>
    <t xml:space="preserve">Firth, Ronald D.</t>
  </si>
  <si>
    <t xml:space="preserve">The Relationship of Church Activity of Parents of LDS Seminary Students to the Attendance of Seminary Students At Church</t>
  </si>
  <si>
    <t xml:space="preserve">Home and family involvement; Religiosity, beliefs and attitudes</t>
  </si>
  <si>
    <t xml:space="preserve">Tests whether seminary students' church attendance is related to their parents' church activity and which parental activities matter most.</t>
  </si>
  <si>
    <t xml:space="preserve">https://hdl.lib.byu.edu/1877/etdm231</t>
  </si>
  <si>
    <t xml:space="preserve">firth1968</t>
  </si>
  <si>
    <t xml:space="preserve">Fitch, J. W. (1974). A Survey Of The Organization And Function Of The Young Adult Program Sponsored By The Church Of Jesus Christ Of Latter-Day-Saints In Selected States [Doctoral dissertation, University of Southern California].</t>
  </si>
  <si>
    <t xml:space="preserve">Fitch, James Warren</t>
  </si>
  <si>
    <t xml:space="preserve">A Survey Of The Organization And Function Of The Young Adult Program Sponsored By The Church Of Jesus Christ Of Latter-Day-Saints In Selected States</t>
  </si>
  <si>
    <t xml:space="preserve">Campus organizations</t>
  </si>
  <si>
    <t xml:space="preserve">Surveys how the Church's young adult program was organised and how it functioned in selected states.</t>
  </si>
  <si>
    <t xml:space="preserve">https://www.proquest.com/docview/302726230</t>
  </si>
  <si>
    <t xml:space="preserve">fitch1974</t>
  </si>
  <si>
    <t xml:space="preserve">Flake, D. D. (1989). Orson F. Whitney's philosophy of education [Doctoral dissertation, Brigham Young University].</t>
  </si>
  <si>
    <t xml:space="preserve">Flake, Dennis D.</t>
  </si>
  <si>
    <t xml:space="preserve">Orson F. Whitney's philosophy of education</t>
  </si>
  <si>
    <t xml:space="preserve">https://www.proquest.com/docview/303673298</t>
  </si>
  <si>
    <t xml:space="preserve">flake1989</t>
  </si>
  <si>
    <t xml:space="preserve">Flake, D. K. (2013). An academy in the wilderness : the Snowflake Stake Academy story.</t>
  </si>
  <si>
    <t xml:space="preserve">Flake, David K.</t>
  </si>
  <si>
    <t xml:space="preserve">An academy in the wilderness : the Snowflake Stake Academy story</t>
  </si>
  <si>
    <t xml:space="preserve">A history of the Snowflake Stake Academy, the church academy at Snowflake, Arizona.</t>
  </si>
  <si>
    <t xml:space="preserve">flake2013</t>
  </si>
  <si>
    <t xml:space="preserve">Flake, J. A. (1987). Secular education as a doctrine of the Church of Jesus Christ of Latter-day Saints: Studies in the Mormon educational ethos [Doctoral dissertation].</t>
  </si>
  <si>
    <t xml:space="preserve">Flake, Joel Alva</t>
  </si>
  <si>
    <t xml:space="preserve">Secular education as a doctrine of the Church of Jesus Christ of Latter-day Saints: Studies in the Mormon educational ethos</t>
  </si>
  <si>
    <t xml:space="preserve">Studies secular education as a point of Latter-day Saint doctrine and the educational ethos built on it.</t>
  </si>
  <si>
    <t xml:space="preserve">https://www.proquest.com/docview/303609777</t>
  </si>
  <si>
    <t xml:space="preserve">flake1987</t>
  </si>
  <si>
    <t xml:space="preserve">Flake, L. K. (1971). A study to determine duplication, gaps, emphasis, and location of lesson concepts in the 1967-68 religious education lesson manuals for high school age LDS youth [Master's thesis, Brigham Young University].</t>
  </si>
  <si>
    <t xml:space="preserve">Flake, Lowry K.</t>
  </si>
  <si>
    <t xml:space="preserve">A study to determine duplication, gaps, emphasis, and location of lesson concepts in the 1967-68 religious education lesson manuals for high school age LDS youth</t>
  </si>
  <si>
    <t xml:space="preserve">https://hdl.lib.byu.edu/1877/etdm235</t>
  </si>
  <si>
    <t xml:space="preserve">flake1971</t>
  </si>
  <si>
    <t xml:space="preserve">Flake, L. R. (1969). The Development of the Juvenile Instructor Under George Q. Cannon and its Functions in Latter-Day Saint Religious Education [Master's thesis, Brigham Young University].</t>
  </si>
  <si>
    <t xml:space="preserve">Flake, Lawrence R.</t>
  </si>
  <si>
    <t xml:space="preserve">The Development of the Juvenile Instructor Under George Q. Cannon and its Functions in Latter-Day Saint Religious Education</t>
  </si>
  <si>
    <t xml:space="preserve">History of church education; Instructional materials and resources</t>
  </si>
  <si>
    <t xml:space="preserve">History of the Juvenile Instructor magazine under its founder and its use as the Sunday School organ and an aid to religious instruction.</t>
  </si>
  <si>
    <t xml:space="preserve">https://hdl.lib.byu.edu/1877/etdm236</t>
  </si>
  <si>
    <t xml:space="preserve">flake1969</t>
  </si>
  <si>
    <t xml:space="preserve">Flinders, N. J. (1963). Latter-Day Prophets and Present-Day Curriculum [Master's thesis, Brigham Young University].</t>
  </si>
  <si>
    <t xml:space="preserve">Flinders, Neil J.</t>
  </si>
  <si>
    <t xml:space="preserve">Latter-Day Prophets and Present-Day Curriculum</t>
  </si>
  <si>
    <t xml:space="preserve">Checks the scope and validity of the seminary programme's directional curriculum objectives against the themes church presidents stressed most in conference addresses since 1830.</t>
  </si>
  <si>
    <t xml:space="preserve">https://hdl.lib.byu.edu/1877/etdm240</t>
  </si>
  <si>
    <t xml:space="preserve">flinders1963</t>
  </si>
  <si>
    <t xml:space="preserve">Ford, C. D. (2022). The Sidney Sperry/Heber Snell Debates: Critical Biblical Scholarship and Mormon Tradition. Dialogue: A Journal of Mormon Thought, 55(2), 1–35.</t>
  </si>
  <si>
    <t xml:space="preserve">Ford, Clyde D.</t>
  </si>
  <si>
    <t xml:space="preserve">The Sidney Sperry/Heber Snell Debates: Critical Biblical Scholarship and Mormon Tradition</t>
  </si>
  <si>
    <t xml:space="preserve">Dialogue: A Journal of Mormon Thought 55(2): 1–35</t>
  </si>
  <si>
    <t xml:space="preserve">BYU and church colleges; Institute of religion</t>
  </si>
  <si>
    <t xml:space="preserve">History of the debates between Sidney Sperry and Heber Snell, the first active Latter-day Saint scholars with doctorates in biblical studies, over critical biblical scholarship.</t>
  </si>
  <si>
    <t xml:space="preserve">https://doi.org/10.5406/15549399.55.2.01</t>
  </si>
  <si>
    <t xml:space="preserve">ford2022</t>
  </si>
  <si>
    <t xml:space="preserve">Fotheringham, S. C. (1990). LDS seminary dropouts in Arizona, an analysis of the class of 1989 [Doctoral dissertation, University of Arizona].</t>
  </si>
  <si>
    <t xml:space="preserve">Fotheringham, Steven Craig</t>
  </si>
  <si>
    <t xml:space="preserve">LDS seminary dropouts in Arizona, an analysis of the class of 1989</t>
  </si>
  <si>
    <t xml:space="preserve">University of Arizona</t>
  </si>
  <si>
    <t xml:space="preserve">Arizona</t>
  </si>
  <si>
    <t xml:space="preserve">http://hdl.handle.net/10150/184967</t>
  </si>
  <si>
    <t xml:space="preserve">fotheringham1990</t>
  </si>
  <si>
    <t xml:space="preserve">Fowler, G. R. (2007). "Understandest thou what thou readest?": helping secondary students understand scriptural text through explicit comprehension strategy instruction [Master's project, Weber State University].</t>
  </si>
  <si>
    <t xml:space="preserve">Fowler, Geoffrey R.</t>
  </si>
  <si>
    <t xml:space="preserve">"Understandest thou what thou readest?": helping secondary students understand scriptural text through explicit comprehension strategy instruction</t>
  </si>
  <si>
    <t xml:space="preserve">Master's project on teaching secondary students explicit comprehension strategies so that they understand scriptural text.</t>
  </si>
  <si>
    <t xml:space="preserve">fowler2007</t>
  </si>
  <si>
    <t xml:space="preserve">Fowler, G. R. (2016). Exploring Professional Learning Communities in LDS Religious Education: Opportunities, Barriers, and Experiences [Doctoral dissertation, University of California, Davis].</t>
  </si>
  <si>
    <t xml:space="preserve">Fowler, Geoffrey Ryan</t>
  </si>
  <si>
    <t xml:space="preserve">Exploring Professional Learning Communities in LDS Religious Education: Opportunities, Barriers, and Experiences</t>
  </si>
  <si>
    <t xml:space="preserve">University of California, Davis</t>
  </si>
  <si>
    <t xml:space="preserve">Action-research study of four professional learning communities set up in 2013-14 for volunteer seminary teachers and facilitated by a Seminaries and Institutes coordinator, covering the opportunities, barriers and experiences of teachers and facilitator.</t>
  </si>
  <si>
    <t xml:space="preserve">https://www.proquest.com/docview/1832932540</t>
  </si>
  <si>
    <t xml:space="preserve">fowler2016</t>
  </si>
  <si>
    <t xml:space="preserve">Fowles, J. L. (1990). A study concerning the mission of the week-day religious educational program of the Church of Jesus Christ of Latter-day Saints from 1890-1990: a response to secular education [Doctoral dissertation, University of Missouri].</t>
  </si>
  <si>
    <t xml:space="preserve">Fowles, John Lessing</t>
  </si>
  <si>
    <t xml:space="preserve">A study concerning the mission of the week-day religious educational program of the Church of Jesus Christ of Latter-day Saints from 1890-1990: a response to secular education</t>
  </si>
  <si>
    <t xml:space="preserve">University of Missouri</t>
  </si>
  <si>
    <t xml:space="preserve">https://www.proquest.com/docview/303900263</t>
  </si>
  <si>
    <t xml:space="preserve">fowles1990</t>
  </si>
  <si>
    <t xml:space="preserve">Frazier, S. M. (2011). A study of teacher questioning skills in LDS seminary classrooms [Master's project, Weber State University].</t>
  </si>
  <si>
    <t xml:space="preserve">Frazier, Shane Matthew</t>
  </si>
  <si>
    <t xml:space="preserve">A study of teacher questioning skills in LDS seminary classrooms</t>
  </si>
  <si>
    <t xml:space="preserve">Master's project studying how seminary teachers use questions in class.</t>
  </si>
  <si>
    <t xml:space="preserve">frazier2011</t>
  </si>
  <si>
    <t xml:space="preserve">Frei, A. M. (1971). A study to determine if eleventh grade students find scriptures helpful in the solution of their personal problems [Master's thesis, Brigham Young University].</t>
  </si>
  <si>
    <t xml:space="preserve">Frei, A. M.</t>
  </si>
  <si>
    <t xml:space="preserve">A study to determine if eleventh grade students find scriptures helpful in the solution of their personal problems</t>
  </si>
  <si>
    <t xml:space="preserve">frei1971</t>
  </si>
  <si>
    <t xml:space="preserve">Fryar, B., Wilcox, B., Hilton, J., &amp; Rich, P. J. (2018). Describing Spiritual Growth in an Online Religious Education Course. Journal of Research on Christian Education, 27(1), 56–75.</t>
  </si>
  <si>
    <t xml:space="preserve">Fryar, Ben; Wilcox, Brad; Hilton, John; Rich, Peter J.</t>
  </si>
  <si>
    <t xml:space="preserve">Describing Spiritual Growth in an Online Religious Education Course</t>
  </si>
  <si>
    <t xml:space="preserve">Journal of Research on Christian Education 27(1): 56–75</t>
  </si>
  <si>
    <t xml:space="preserve">Media and technology; Program evaluation and outcomes</t>
  </si>
  <si>
    <t xml:space="preserve">Interview study of ten Brigham Young University-Idaho students on how an online religion course contributed to their spiritual growth.</t>
  </si>
  <si>
    <t xml:space="preserve">https://doi.org/10.1080/10656219.2018.1446851</t>
  </si>
  <si>
    <t xml:space="preserve">fryar2018</t>
  </si>
  <si>
    <t xml:space="preserve">Fryar, B. T. (2015). Describing Spiritual Growth in an Online Religious Education Course: A Phenomenological Perspective [Doctoral dissertation, Brigham Young University].</t>
  </si>
  <si>
    <t xml:space="preserve">Fryar, Benjamin Trevor</t>
  </si>
  <si>
    <t xml:space="preserve">Describing Spiritual Growth in an Online Religious Education Course: A Phenomenological Perspective</t>
  </si>
  <si>
    <t xml:space="preserve">Interviews ten students who reported spiritual gains in an online religious education course at Brigham Young University-Idaho to describe how they experienced that growth.</t>
  </si>
  <si>
    <t xml:space="preserve">https://hdl.lib.byu.edu/1877/etd7554</t>
  </si>
  <si>
    <t xml:space="preserve">fryar2015</t>
  </si>
  <si>
    <t xml:space="preserve">Fugal, J. P. (1959). An analysis of the development and use of objectives for the seminary teachers in the Church of Jesus Christ of Latter-day Saints [Master's thesis, Brigham Young University].</t>
  </si>
  <si>
    <t xml:space="preserve">Fugal, John Paul</t>
  </si>
  <si>
    <t xml:space="preserve">An analysis of the development and use of objectives for the seminary teachers in the Church of Jesus Christ of Latter-day Saints</t>
  </si>
  <si>
    <t xml:space="preserve">https://hdl.lib.byu.edu/1877/etdm249</t>
  </si>
  <si>
    <t xml:space="preserve">fugal1959</t>
  </si>
  <si>
    <t xml:space="preserve">Fugal, J. P. (1967). University-wide religious objectives: their history and implementation at Brigham Young University [Doctoral dissertation, Brigham Young University].</t>
  </si>
  <si>
    <t xml:space="preserve">University-wide religious objectives: their history and implementation at Brigham Young University</t>
  </si>
  <si>
    <t xml:space="preserve">https://www.proquest.com/docview/288180745</t>
  </si>
  <si>
    <t xml:space="preserve">fugal1967</t>
  </si>
  <si>
    <t xml:space="preserve">Galbraith, D. B., &amp; Van Dyke, B. (2008). The Jerusalem Center for Near Eastern Studies: Reflections of a Modern Pioneer. Religious Educator, 9(1), 29–53.</t>
  </si>
  <si>
    <t xml:space="preserve">Galbraith, David B.; Van Dyke, Blair</t>
  </si>
  <si>
    <t xml:space="preserve">The Jerusalem Center for Near Eastern Studies: Reflections of a Modern Pioneer</t>
  </si>
  <si>
    <t xml:space="preserve">Religious Educator 9(1): 29–53</t>
  </si>
  <si>
    <t xml:space="preserve">Interview giving David Galbraith's first-hand account of how BYU's Jerusalem Center was established, from land acquisition and opposition to the 1987 move-in.</t>
  </si>
  <si>
    <t xml:space="preserve">https://rsc.byu.edu/vol-9-no-1-2008/jerusalem-center-near-eastern-studies-reflections-modern-pioneer</t>
  </si>
  <si>
    <t xml:space="preserve">galbraith2008</t>
  </si>
  <si>
    <t xml:space="preserve">Gambrell, J. A. (2008). A qualitative analysis of understanding and assessment method information within the Church Educational System of the Church of Jesus Christ of Latter-Day Saints [Master's project, Weber State University].</t>
  </si>
  <si>
    <t xml:space="preserve">Gambrell, James Arthur</t>
  </si>
  <si>
    <t xml:space="preserve">A qualitative analysis of understanding and assessment method information within the Church Educational System of the Church of Jesus Christ of Latter-Day Saints</t>
  </si>
  <si>
    <t xml:space="preserve">Master's project analysing qualitatively what the Church Educational System provides about student understanding and methods of assessing it.</t>
  </si>
  <si>
    <t xml:space="preserve">gambrell2008</t>
  </si>
  <si>
    <t xml:space="preserve">Gardner, B. M., Mera, R. M., &amp; Wakley, J. M. (2019). Héroes de Chapúltepec: A Place to Procure an Education. Journal of Mormon History, 45(1), 86–109.</t>
  </si>
  <si>
    <t xml:space="preserve">Gardner, Barbara Morgan; Mera, Ricardo Meza; Wakley, Janelle Morgan</t>
  </si>
  <si>
    <t xml:space="preserve">Héroes de Chapúltepec: A Place to Procure an Education</t>
  </si>
  <si>
    <t xml:space="preserve">Journal of Mormon History 45(1): 86–109</t>
  </si>
  <si>
    <t xml:space="preserve">History of Héroes de Chapúltepec as a place of schooling for Latter-day Saints in Mexico.</t>
  </si>
  <si>
    <t xml:space="preserve">https://doi.org/10.5406/jmormhist.45.1.0086</t>
  </si>
  <si>
    <t xml:space="preserve">gardner2019</t>
  </si>
  <si>
    <t xml:space="preserve">Gardner, E. R. (1934). A preliminary study of social backgrounds and subsequent activities of three hundred forty-two Brigham Young University graduates 1922-1932 [Master's thesis, Brigham Young University].</t>
  </si>
  <si>
    <t xml:space="preserve">Gardner, E. R.</t>
  </si>
  <si>
    <t xml:space="preserve">A preliminary study of social backgrounds and subsequent activities of three hundred forty-two Brigham Young University graduates 1922-1932</t>
  </si>
  <si>
    <t xml:space="preserve">gardner1934</t>
  </si>
  <si>
    <t xml:space="preserve">Gardner, N. W. (1999). L.D.S. seminary participation in the Las Vegas, Nevada area for the class of 1998 [Doctoral dissertation, University of Nevada, Las Vegas].</t>
  </si>
  <si>
    <t xml:space="preserve">Gardner, Norman William</t>
  </si>
  <si>
    <t xml:space="preserve">L.D.S. seminary participation in the Las Vegas, Nevada area for the class of 1998</t>
  </si>
  <si>
    <t xml:space="preserve">University of Nevada, Las Vegas</t>
  </si>
  <si>
    <t xml:space="preserve">Nevada</t>
  </si>
  <si>
    <t xml:space="preserve">Analyses seminary participation among the high school class of 1998 in the Las Vegas area.</t>
  </si>
  <si>
    <t xml:space="preserve">https://www.proquest.com/docview/304551477</t>
  </si>
  <si>
    <t xml:space="preserve">gardner1999</t>
  </si>
  <si>
    <t xml:space="preserve">Gardner, R. S., &amp; Freeman, M. K. (2011). "Serious Reflection" for Religious Educators. Religious Educator, 12(3), 59–81.</t>
  </si>
  <si>
    <t xml:space="preserve">Gardner, Ryan S.; Freeman, Michael K.</t>
  </si>
  <si>
    <t xml:space="preserve">"Serious Reflection" for Religious Educators</t>
  </si>
  <si>
    <t xml:space="preserve">Religious Educator 12(3): 59–81</t>
  </si>
  <si>
    <t xml:space="preserve">In-service training and professional development; Teacher characteristics and effectiveness</t>
  </si>
  <si>
    <t xml:space="preserve">Qualitative study, drawn from a doctoral dissertation, of reflective practice among full-time seminary teachers, using a survey of 47 teachers plus observations, interviews and their professional journals and growth plans.</t>
  </si>
  <si>
    <t xml:space="preserve">https://scholarsarchive.byu.edu/re/vol12/iss3/6</t>
  </si>
  <si>
    <t xml:space="preserve">gardner2011b</t>
  </si>
  <si>
    <t xml:space="preserve">Gardner, R. S. (2011). Teacher Reflection Among Professional Seminary Faculty in the Seminaries and Institutes Department of the Church Educational System [Doctoral dissertation, Utah State University].</t>
  </si>
  <si>
    <t xml:space="preserve">Gardner, Ryan S.</t>
  </si>
  <si>
    <t xml:space="preserve">Teacher Reflection Among Professional Seminary Faculty in the Seminaries and Institutes Department of the Church Educational System</t>
  </si>
  <si>
    <t xml:space="preserve">Seminary (general); CES or Seminaries and Institutes as a whole</t>
  </si>
  <si>
    <t xml:space="preserve">Grounded-theory study of how full-time seminary teachers reflect on their teaching and how reflection shapes professional growth, ending in a proposed model of reflection for teachers and supervisors.</t>
  </si>
  <si>
    <t xml:space="preserve">https://doi.org/10.26076/3ada-3a97</t>
  </si>
  <si>
    <t xml:space="preserve">gardner2011</t>
  </si>
  <si>
    <t xml:space="preserve">Gardner, R. S. (2019). A Student-Faculty Collaborative Journey toward Transformative Religious and Secular Worldview Literacy. FIRE: Forum for International Research in Education, 5(1), 126–144.</t>
  </si>
  <si>
    <t xml:space="preserve">A Student-Faculty Collaborative Journey toward Transformative Religious and Secular Worldview Literacy</t>
  </si>
  <si>
    <t xml:space="preserve">FIRE: Forum for International Research in Education 5(1): 126–144</t>
  </si>
  <si>
    <t xml:space="preserve">Action research in which a religious education professor at Brigham Young University–Idaho and seven students designed a course in religious and secular worldview literacy for students at the church-sponsored university.</t>
  </si>
  <si>
    <t xml:space="preserve">https://doi.org/10.32865/fire201951134</t>
  </si>
  <si>
    <t xml:space="preserve">gardner2019b</t>
  </si>
  <si>
    <t xml:space="preserve">Garff, T. (2016). Best teaching strategies and practices of session directors in the especially for youth program [Doctoral dissertation, Pepperdine University].</t>
  </si>
  <si>
    <t xml:space="preserve">Garff, Traci</t>
  </si>
  <si>
    <t xml:space="preserve">Best teaching strategies and practices of session directors in the especially for youth program</t>
  </si>
  <si>
    <t xml:space="preserve">Pepperdine University</t>
  </si>
  <si>
    <t xml:space="preserve">Study of the teaching strategies and practices that session directors of the Especially for Youth programme regard as best.</t>
  </si>
  <si>
    <t xml:space="preserve">https://www.proquest.com/docview/1834102441</t>
  </si>
  <si>
    <t xml:space="preserve">garff2016</t>
  </si>
  <si>
    <t xml:space="preserve">Garner, C. B. (2018). A Qualitative Exploration of the Current State of Observation and Feedback in the Seminaries and Institutes of Religion of The Church of Jesus Christ of Latter-day Saints [Doctoral dissertation, Utah State University].</t>
  </si>
  <si>
    <t xml:space="preserve">Garner, Christopher B.</t>
  </si>
  <si>
    <t xml:space="preserve">A Qualitative Exploration of the Current State of Observation and Feedback in the Seminaries and Institutes of Religion of The Church of Jesus Christ of Latter-day Saints</t>
  </si>
  <si>
    <t xml:space="preserve">In-service training and professional development; Administration and leadership</t>
  </si>
  <si>
    <t xml:space="preserve">Interview study of three administrators and three teachers in Seminaries and Institutes on how classroom observation and feedback are experienced, finding gaps in supervisor training.</t>
  </si>
  <si>
    <t xml:space="preserve">https://doi.org/10.26076/9f4b-eef2</t>
  </si>
  <si>
    <t xml:space="preserve">garner2018</t>
  </si>
  <si>
    <t xml:space="preserve">Garner, K. R. (1966). An analysis of the effect of seminary instruction upon certain attitudes of students who enroll for reasons other than personal desire [Master's thesis, Brigham Young University].</t>
  </si>
  <si>
    <t xml:space="preserve">Garner, Kent R.</t>
  </si>
  <si>
    <t xml:space="preserve">An analysis of the effect of seminary instruction upon certain attitudes of students who enroll for reasons other than personal desire</t>
  </si>
  <si>
    <t xml:space="preserve">https://hdl.lib.byu.edu/1877/etdm256</t>
  </si>
  <si>
    <t xml:space="preserve">garner1966</t>
  </si>
  <si>
    <t xml:space="preserve">Garner, S. K. (1997). The effects of team building activities of seminary student attitudes towards peers [Master's project, Weber State University].</t>
  </si>
  <si>
    <t xml:space="preserve">Garner, Steven Kay</t>
  </si>
  <si>
    <t xml:space="preserve">The effects of team building activities of seminary student attitudes towards peers</t>
  </si>
  <si>
    <t xml:space="preserve">Teaching methods; Religiosity, beliefs and attitudes</t>
  </si>
  <si>
    <t xml:space="preserve">Tests the effect of team-building activities on seminary students' attitudes toward their classmates.</t>
  </si>
  <si>
    <t xml:space="preserve">garner1997</t>
  </si>
  <si>
    <t xml:space="preserve">Garr, A. K. (1973). A History of Brigham Young College, Logan, Utah [Master's thesis, Utah State University].</t>
  </si>
  <si>
    <t xml:space="preserve">Garr, Arnold K.</t>
  </si>
  <si>
    <t xml:space="preserve">A History of Brigham Young College, Logan, Utah</t>
  </si>
  <si>
    <t xml:space="preserve">History of Brigham Young College in Logan, founded in 1877, set against the earlier schools of territorial Utah.</t>
  </si>
  <si>
    <t xml:space="preserve">https://digitalcommons.usu.edu/etd/4395</t>
  </si>
  <si>
    <t xml:space="preserve">garr1973</t>
  </si>
  <si>
    <t xml:space="preserve">Gibbons, H. D. (1988). A study of the factors that contribute to the L.D.S. student's decision to drop enrollment from classes at the Logan L.D.S. Institute of Religion [Doctoral dissertation].</t>
  </si>
  <si>
    <t xml:space="preserve">Gibbons, Hyrum Dennis</t>
  </si>
  <si>
    <t xml:space="preserve">A study of the factors that contribute to the L.D.S. student's decision to drop enrollment from classes at the Logan L.D.S. Institute of Religion</t>
  </si>
  <si>
    <t xml:space="preserve">Compares 125 enrolled college juniors with 125 former students of the Logan institute, by mailed survey, to find why Latter-day Saint students stop taking institute classes; work and class schedules were the significant factors.</t>
  </si>
  <si>
    <t xml:space="preserve">https://www.proquest.com/docview/303726219</t>
  </si>
  <si>
    <t xml:space="preserve">gibbons1988</t>
  </si>
  <si>
    <t xml:space="preserve">Gibbs, W. S. (1968). Characteristics of LDS seminary teachers that influence their students to seek personal counseling and guidance from the teacher [Master's thesis, Brigham Young University].</t>
  </si>
  <si>
    <t xml:space="preserve">Gibbs, W. S.</t>
  </si>
  <si>
    <t xml:space="preserve">Characteristics of LDS seminary teachers that influence their students to seek personal counseling and guidance from the teacher</t>
  </si>
  <si>
    <t xml:space="preserve">gibbs1968</t>
  </si>
  <si>
    <t xml:space="preserve">Gibbs, W. S. (1978). Course completion by students in LDS institutes of religion [Doctoral dissertation, Brigham Young University].</t>
  </si>
  <si>
    <t xml:space="preserve">Gibbs, Walter Sherman</t>
  </si>
  <si>
    <t xml:space="preserve">Course completion by students in LDS institutes of religion</t>
  </si>
  <si>
    <t xml:space="preserve">https://www.proquest.com/docview/302884767</t>
  </si>
  <si>
    <t xml:space="preserve">gibbs1978</t>
  </si>
  <si>
    <t xml:space="preserve">Gilchrist, D. B. (1971). A use study of instructional materials produced by the seminary system of the Church of Jesus Christ of Latter-day Saints [Doctoral dissertation, Brigham Young University].</t>
  </si>
  <si>
    <t xml:space="preserve">Gilchrist, Donald Bruce</t>
  </si>
  <si>
    <t xml:space="preserve">A use study of instructional materials produced by the seminary system of the Church of Jesus Christ of Latter-day Saints</t>
  </si>
  <si>
    <t xml:space="preserve">https://www.proquest.com/docview/302492908</t>
  </si>
  <si>
    <t xml:space="preserve">gilchrist1971</t>
  </si>
  <si>
    <t xml:space="preserve">Gipson, J. E. (2006). An analysis of performance-based assessment in a church educational system classroom with a focus on assessing scripture mastery [Master's project, Weber State University].</t>
  </si>
  <si>
    <t xml:space="preserve">Gipson, Justin E.</t>
  </si>
  <si>
    <t xml:space="preserve">An analysis of performance-based assessment in a church educational system classroom with a focus on assessing scripture mastery</t>
  </si>
  <si>
    <t xml:space="preserve">Grading and student achievement; Scripture study and reading</t>
  </si>
  <si>
    <t xml:space="preserve">Master's project analysing performance-based assessment, especially of scripture mastery, in a Church Educational System classroom.</t>
  </si>
  <si>
    <t xml:space="preserve">gipson2006</t>
  </si>
  <si>
    <t xml:space="preserve">Glade, K. P. (1955). A study of the professional relationships between public school administrators and seminary teachers of The Church of Jesus Christ of Latter-Day Saints for the school year 1953-1954 [Master's thesis, Brigham Young University].</t>
  </si>
  <si>
    <t xml:space="preserve">Glade, K. P.</t>
  </si>
  <si>
    <t xml:space="preserve">A study of the professional relationships between public school administrators and seminary teachers of The Church of Jesus Christ of Latter-Day Saints for the school year 1953-1954</t>
  </si>
  <si>
    <t xml:space="preserve">glade1955</t>
  </si>
  <si>
    <t xml:space="preserve">Gleave, R. H. (1970). A study of the factors affecting LDS institute enrollment among students from homes of parents who are active in the LDS church [Doctoral dissertation, Brigham Young University].</t>
  </si>
  <si>
    <t xml:space="preserve">Gleave, Ray Haun</t>
  </si>
  <si>
    <t xml:space="preserve">A study of the factors affecting LDS institute enrollment among students from homes of parents who are active in the LDS church</t>
  </si>
  <si>
    <t xml:space="preserve">https://www.proquest.com/docview/288215373</t>
  </si>
  <si>
    <t xml:space="preserve">gleave1970</t>
  </si>
  <si>
    <t xml:space="preserve">Glenn, J. J. (1956). A study of guidance opportunities and practices in the seminary system of the Church of Jesus Christ of Latter-day Saints [Master's thesis, Brigham Young University].</t>
  </si>
  <si>
    <t xml:space="preserve">Glenn, J. J.</t>
  </si>
  <si>
    <t xml:space="preserve">A study of guidance opportunities and practices in the seminary system of the Church of Jesus Christ of Latter-day Saints</t>
  </si>
  <si>
    <t xml:space="preserve">glenn1956</t>
  </si>
  <si>
    <t xml:space="preserve">Godfrey, K. B. (1992). Teaching interpersonal problem solving skills to students from non-traditional families: a teachers guide for L.D.S. Seminary teachers [Master's project, Weber State University].</t>
  </si>
  <si>
    <t xml:space="preserve">Godfrey, Kirk B</t>
  </si>
  <si>
    <t xml:space="preserve">Teaching interpersonal problem solving skills to students from non-traditional families: a teachers guide for L.D.S. Seminary teachers</t>
  </si>
  <si>
    <t xml:space="preserve">Counseling, guidance and teacher-student relationships; Teaching methods</t>
  </si>
  <si>
    <t xml:space="preserve">A guide for seminary teachers on teaching interpersonal problem-solving skills to students from non-traditional families.</t>
  </si>
  <si>
    <t xml:space="preserve">godfrey1992</t>
  </si>
  <si>
    <t xml:space="preserve">Godfrey, M. C. (2005). From the Farm to the Classroom: An Interview with Kenneth W. Godfrey. Mormon Historical Studies, 6(2), 181–214.</t>
  </si>
  <si>
    <t xml:space="preserve">Godfrey, Matthew C.</t>
  </si>
  <si>
    <t xml:space="preserve">From the Farm to the Classroom: An Interview with Kenneth W. Godfrey</t>
  </si>
  <si>
    <t xml:space="preserve">Mormon Historical Studies 6(2): 181–214</t>
  </si>
  <si>
    <t xml:space="preserve">Seminary (general); Institute of religion; CES or Seminaries and Institutes as a whole</t>
  </si>
  <si>
    <t xml:space="preserve">An interview with Kenneth W. Godfrey about his career as a seminary and institute teacher and Church Educational System administrator until he retired in 1995, along with his work in church history.</t>
  </si>
  <si>
    <t xml:space="preserve">http://ensignpeakfoundation.org/wp-content/uploads/2013/04/MHS_FALL-2005_10-KENNETH-W-GODFREY.pdf</t>
  </si>
  <si>
    <t xml:space="preserve">godfrey2005</t>
  </si>
  <si>
    <t xml:space="preserve">Goodman, L. R. (1982). Effects of interaction analysis training on student attitudes in religious classrooms [Doctoral dissertation, University of Arizona].</t>
  </si>
  <si>
    <t xml:space="preserve">Goodman, Lincoln Ray</t>
  </si>
  <si>
    <t xml:space="preserve">Effects of interaction analysis training on student attitudes in religious classrooms</t>
  </si>
  <si>
    <t xml:space="preserve">Teachers; Teaching and learning</t>
  </si>
  <si>
    <t xml:space="preserve">In-service training and professional development; Teaching methods</t>
  </si>
  <si>
    <t xml:space="preserve">http://hdl.handle.net/10150/185903</t>
  </si>
  <si>
    <t xml:space="preserve">goodman1982</t>
  </si>
  <si>
    <t xml:space="preserve">Graf, G. W. (1964). A Study of Merit Rating Practices in the LDS Department of Education [Master's thesis, Brigham Young University].</t>
  </si>
  <si>
    <t xml:space="preserve">Graf, Garry Wayne</t>
  </si>
  <si>
    <t xml:space="preserve">A Study of Merit Rating Practices in the LDS Department of Education</t>
  </si>
  <si>
    <t xml:space="preserve">Workload, turnover and job satisfaction; Teacher evaluation and student ratings</t>
  </si>
  <si>
    <t xml:space="preserve">Examines full-time seminary teachers' attitudes toward the church Department of Education's merit pay practice, with reference to merit pay in public schools.</t>
  </si>
  <si>
    <t xml:space="preserve">https://hdl.lib.byu.edu/1877/etdm270</t>
  </si>
  <si>
    <t xml:space="preserve">graf1964</t>
  </si>
  <si>
    <t xml:space="preserve">Graf, M. W. (1997). An implementation evaluation study of a postsecondary off-campus religious education program: The extended institute program [Doctoral dissertation, University of Utah].</t>
  </si>
  <si>
    <t xml:space="preserve">Graf, Michael Wayne</t>
  </si>
  <si>
    <t xml:space="preserve">An implementation evaluation study of a postsecondary off-campus religious education program: The extended institute program</t>
  </si>
  <si>
    <t xml:space="preserve">https://www.proquest.com/docview/304380158</t>
  </si>
  <si>
    <t xml:space="preserve">graf1997</t>
  </si>
  <si>
    <t xml:space="preserve">Grahl, P. R., &amp; Olsen, R. S. (2010). The Church in Brazil: An Interview with CES Director Paulo Grahl. Religious Educator, 11(1), 191–198.</t>
  </si>
  <si>
    <t xml:space="preserve">Grahl, Paulo Renato; Olsen, Roydon S.</t>
  </si>
  <si>
    <t xml:space="preserve">The Church in Brazil: An Interview with CES Director Paulo Grahl</t>
  </si>
  <si>
    <t xml:space="preserve">Religious Educator 11(1): 191–198</t>
  </si>
  <si>
    <t xml:space="preserve">Brazil</t>
  </si>
  <si>
    <t xml:space="preserve">Interview with a CES area director on his career and on the growth of seminary and institute programmes in Brazil and Europe.</t>
  </si>
  <si>
    <t xml:space="preserve">https://rsc.byu.edu/vol-11-no-1-2010/church-brazil-interview-ces-director-paulo-grahl</t>
  </si>
  <si>
    <t xml:space="preserve">grahl2010</t>
  </si>
  <si>
    <t xml:space="preserve">Green, L. M. (1979). Grading students in LDS institutes of religion: a study of the attitudes and practices of 99 institute of religion instructors in six areas of the Church Educational System [Doctoral dissertation, Brigham Young University].</t>
  </si>
  <si>
    <t xml:space="preserve">Green, Lynn Montgomery</t>
  </si>
  <si>
    <t xml:space="preserve">Grading students in LDS institutes of religion: a study of the attitudes and practices of 99 institute of religion instructors in six areas of the Church Educational System</t>
  </si>
  <si>
    <t xml:space="preserve">https://www.proquest.com/docview/302900516</t>
  </si>
  <si>
    <t xml:space="preserve">green1979</t>
  </si>
  <si>
    <t xml:space="preserve">Gregerson, E. J. (1981). The evolution of Dixie College as a public institution of higher education in Utah from 1871 to 1935 [Doctoral dissertation, University of Nevada, Las Vegas].</t>
  </si>
  <si>
    <t xml:space="preserve">Gregerson, Edna Jensen</t>
  </si>
  <si>
    <t xml:space="preserve">The evolution of Dixie College as a public institution of higher education in Utah from 1871 to 1935</t>
  </si>
  <si>
    <t xml:space="preserve">History of Dixie College from its beginning as a church academy at St. George in 1871 to its transfer by the church to the state of Utah and its place in the public system by 1935.</t>
  </si>
  <si>
    <t xml:space="preserve">https://www.proquest.com/docview/303188975</t>
  </si>
  <si>
    <t xml:space="preserve">gregerson1981</t>
  </si>
  <si>
    <t xml:space="preserve">Griffin, T. J. (2007). Liberating the spacing effect from the laboratory: A practical application in a worldwide Web-based religious education volunteer-teacher training program [Doctoral dissertation].</t>
  </si>
  <si>
    <t xml:space="preserve">Griffin, Tyler J</t>
  </si>
  <si>
    <t xml:space="preserve">Liberating the spacing effect from the laboratory: A practical application in a worldwide Web-based religious education volunteer-teacher training program</t>
  </si>
  <si>
    <t xml:space="preserve">Volunteer and part-time teachers; In-service training and professional development</t>
  </si>
  <si>
    <t xml:space="preserve">Builds a web-based training course with embedded spaced-review modules for the volunteer teachers of a worldwide religious education organisation and tests whether spaced recall improves learning and retention; the online treatment groups outperformed a control group, though participants disliked the review modules.</t>
  </si>
  <si>
    <t xml:space="preserve">https://www.proquest.com/docview/304802340</t>
  </si>
  <si>
    <t xml:space="preserve">griffin2007</t>
  </si>
  <si>
    <t xml:space="preserve">Griffin, T. J., Hilton, J., III, Plummer, K., &amp; Barret, D. (2014). Correlation between grade point averages and student evaluation of teaching scores: taking a closer look. Assessment and Evaluation in Higher Education, 39(3), 339–348.</t>
  </si>
  <si>
    <t xml:space="preserve">Griffin, Tyler J.; Hilton III, John; Plummer, Kenneth; Barret, Devynne</t>
  </si>
  <si>
    <t xml:space="preserve">Correlation between grade point averages and student evaluation of teaching scores: taking a closer look</t>
  </si>
  <si>
    <t xml:space="preserve">Assessment and Evaluation in Higher Education 39(3): 339–348</t>
  </si>
  <si>
    <t xml:space="preserve">Teacher evaluation and student ratings; Grading and student achievement</t>
  </si>
  <si>
    <t xml:space="preserve">Examines the relationship between grades awarded and student ratings of teaching across about 2,000 general education religion course sections.</t>
  </si>
  <si>
    <t xml:space="preserve">https://doi.org/10.1080/02602938.2013.831809</t>
  </si>
  <si>
    <t xml:space="preserve">griffin2014</t>
  </si>
  <si>
    <t xml:space="preserve">Griffith, D. D. (2022). Deep Learning: A Teacher's Playbook to Facilitate Multiple Approaches of Student Learning That Utilize Deep Learning Principles [Doctoral dissertation].</t>
  </si>
  <si>
    <t xml:space="preserve">Griffith, Darin D.</t>
  </si>
  <si>
    <t xml:space="preserve">Deep Learning: A Teacher's Playbook to Facilitate Multiple Approaches of Student Learning That Utilize Deep Learning Principles</t>
  </si>
  <si>
    <t xml:space="preserve">Teaching methods; Volunteer and part-time teachers</t>
  </si>
  <si>
    <t xml:space="preserve">Capstone project offering volunteer seminary and institute teachers a playbook of student learning activities, grouped into eight categories on Gardner's multiple-intelligences framework, to move classes away from lecture.</t>
  </si>
  <si>
    <t xml:space="preserve">https://www.proquest.com/docview/2678497478</t>
  </si>
  <si>
    <t xml:space="preserve">griffith2022</t>
  </si>
  <si>
    <t xml:space="preserve">Griffiths, C. P. (2007). Joseph F.Merrill: Latter-day Saint Commissioner of Education, 1928-1933 [Master's thesis, Brigham Young University].</t>
  </si>
  <si>
    <t xml:space="preserve">Griffiths, Casey Paul</t>
  </si>
  <si>
    <t xml:space="preserve">Joseph F.Merrill: Latter-day Saint Commissioner of Education, 1928-1933</t>
  </si>
  <si>
    <t xml:space="preserve">Examines Joseph F. Merrill's term as Church Commissioner of Education, covering school closures, the transfer of junior colleges to the state, seminary growth, the first institutes of religion and the 1930-31 released-time seminary crisis.</t>
  </si>
  <si>
    <t xml:space="preserve">https://hdl.lib.byu.edu/1877/etd1735</t>
  </si>
  <si>
    <t xml:space="preserve">griffiths2007</t>
  </si>
  <si>
    <t xml:space="preserve">Griffiths, C. P. (2008). The First Seminary Teacher. Religious Educator, 9(3), 115–130.</t>
  </si>
  <si>
    <t xml:space="preserve">The First Seminary Teacher</t>
  </si>
  <si>
    <t xml:space="preserve">Religious Educator 9(3): 115–130</t>
  </si>
  <si>
    <t xml:space="preserve">Historical account of the launch of released-time seminary at Granite High School and of the teacher chosen to run the first class.</t>
  </si>
  <si>
    <t xml:space="preserve">https://rsc.byu.edu/vol-9-no-3-2008/first-seminary-teacher</t>
  </si>
  <si>
    <t xml:space="preserve">griffiths2008</t>
  </si>
  <si>
    <t xml:space="preserve">Griffiths, C. P. (2010a). Joseph F. Merrill and the 1930-1931 LDS Church Education Crisis. Brigham Young University Studies, 49(1), 92–134.</t>
  </si>
  <si>
    <t xml:space="preserve">Joseph F. Merrill and the 1930-1931 LDS Church Education Crisis</t>
  </si>
  <si>
    <t xml:space="preserve">Brigham Young University Studies 49(1): 92–134</t>
  </si>
  <si>
    <t xml:space="preserve">CES or Seminaries and Institutes as a whole; Released-time seminary</t>
  </si>
  <si>
    <t xml:space="preserve">Studies Commissioner Joseph F. Merrill's part in the church education crisis of 1930–31.</t>
  </si>
  <si>
    <t xml:space="preserve">https://www.jstor.org/stable/43044767</t>
  </si>
  <si>
    <t xml:space="preserve">griffiths2010b</t>
  </si>
  <si>
    <t xml:space="preserve">Griffiths, C. P. (2010b). The Chicago Experiment: Finding the Voice and Charting the Course of Religious Education in the Church. Brigham Young University Studies, 49(4), 91–130.</t>
  </si>
  <si>
    <t xml:space="preserve">The Chicago Experiment: Finding the Voice and Charting the Course of Religious Education in the Church</t>
  </si>
  <si>
    <t xml:space="preserve">Brigham Young University Studies 49(4): 91–130</t>
  </si>
  <si>
    <t xml:space="preserve">History of church education; In-service training and professional development</t>
  </si>
  <si>
    <t xml:space="preserve">History of the "Chicago experiment", in which church religion teachers were sent for divinity-school training, and of its bearing on the direction of church religious education.</t>
  </si>
  <si>
    <t xml:space="preserve">https://www.jstor.org/stable/43044827</t>
  </si>
  <si>
    <t xml:space="preserve">griffiths2010c</t>
  </si>
  <si>
    <t xml:space="preserve">Griffiths, C. P. (2010c). The First Institute Teacher. Religious Educator, 11(2), 175–201.</t>
  </si>
  <si>
    <t xml:space="preserve">The First Institute Teacher</t>
  </si>
  <si>
    <t xml:space="preserve">Religious Educator 11(2): 175–201</t>
  </si>
  <si>
    <t xml:space="preserve">Biographical study of the first teacher in the institutes of religion.</t>
  </si>
  <si>
    <t xml:space="preserve">https://scholarsarchive.byu.edu/re/vol11/iss2/16</t>
  </si>
  <si>
    <t xml:space="preserve">griffiths2010</t>
  </si>
  <si>
    <t xml:space="preserve">Griffiths, C. P. (2011a). Joseph F. Merrill and the Transformation of Church Education. In A Firm Foundation: Church Organization and Administration (pp. 377–402). Religious Studies Center, Brigham Young University; Deseret Book.</t>
  </si>
  <si>
    <t xml:space="preserve">Joseph F. Merrill and the Transformation of Church Education</t>
  </si>
  <si>
    <t xml:space="preserve">In A Firm Foundation: Church Organization and Administration (Religious Studies Center, Brigham Young University; Deseret Book), pp. 377–402</t>
  </si>
  <si>
    <t xml:space="preserve">Argues that Joseph F. Merrill led the shift from a limited academy system to seminaries and institutes and defended the seminaries in the 1930–31 crisis.</t>
  </si>
  <si>
    <t xml:space="preserve">https://rsc.byu.edu/firm-foundation/joseph-f-merrill-transformation-church-education</t>
  </si>
  <si>
    <t xml:space="preserve">griffiths2011b</t>
  </si>
  <si>
    <t xml:space="preserve">Griffiths, C. P. (2011b). The Seminary System on Trial: The 1978 Lanner v. Wimmer Lawsuit. Journal of Mormon History, 37(2), 146–182.</t>
  </si>
  <si>
    <t xml:space="preserve">The Seminary System on Trial: The 1978 Lanner v. Wimmer Lawsuit</t>
  </si>
  <si>
    <t xml:space="preserve">Journal of Mormon History 37(2): 146–182</t>
  </si>
  <si>
    <t xml:space="preserve">History of the 1978 Lanner v. Wimmer lawsuit, which put the released-time seminary system in Utah before the federal courts.</t>
  </si>
  <si>
    <t xml:space="preserve">https://doi.org/10.2307/23291641</t>
  </si>
  <si>
    <t xml:space="preserve">griffiths2011</t>
  </si>
  <si>
    <t xml:space="preserve">Griffiths, C. P. (2012a). A Century of Seminary. Religious Educator, 13(3), 13–59.</t>
  </si>
  <si>
    <t xml:space="preserve">A Century of Seminary</t>
  </si>
  <si>
    <t xml:space="preserve">Religious Educator 13(3): 13–59</t>
  </si>
  <si>
    <t xml:space="preserve">History of the first hundred years of seminary and institute, from the first released-time class at Granite High School in 1912 to worldwide expansion.</t>
  </si>
  <si>
    <t xml:space="preserve">https://rsc.byu.edu/vol-13-no-3-2012/century-seminary</t>
  </si>
  <si>
    <t xml:space="preserve">griffiths2012c</t>
  </si>
  <si>
    <t xml:space="preserve">Griffiths, C. P. (2012b). The Church Educational System: A Conversation with Roger G. Christensen. Religious Educator, 13(2), 17–31.</t>
  </si>
  <si>
    <t xml:space="preserve">The Church Educational System: A Conversation with Roger G. Christensen</t>
  </si>
  <si>
    <t xml:space="preserve">Religious Educator 13(2): 17–31</t>
  </si>
  <si>
    <t xml:space="preserve">CES or Seminaries and Institutes as a whole; BYU and church colleges; Church schools</t>
  </si>
  <si>
    <t xml:space="preserve">Interview, recorded for a CES history project, on the system's governance and boards, its elementary and secondary schools, S&amp;I growth and the Ricks College transition.</t>
  </si>
  <si>
    <t xml:space="preserve">https://rsc.byu.edu/vol-13-no-2-2012/church-educational-system-conversation-roger-g-christensen</t>
  </si>
  <si>
    <t xml:space="preserve">griffiths2012b</t>
  </si>
  <si>
    <t xml:space="preserve">Griffiths, C. P. (2012c). The Globalization of Latter-day Saint Education [Doctoral dissertation, Brigham Young University].</t>
  </si>
  <si>
    <t xml:space="preserve">The Globalization of Latter-day Saint Education</t>
  </si>
  <si>
    <t xml:space="preserve">Traces the international spread of the Church Educational System, from church-run schools opened abroad in the 1950s to their replacement by locally staffed supplementary religious education, with policy settled by about 1980.</t>
  </si>
  <si>
    <t xml:space="preserve">https://hdl.lib.byu.edu/1877/etd5474</t>
  </si>
  <si>
    <t xml:space="preserve">griffiths2012</t>
  </si>
  <si>
    <t xml:space="preserve">Griffiths, C. P. (2013). Life at a Church Academy: The Murdock LDS Academy in Beaver, Utah. Mormon Historical Studies, 14(2), 29–53.</t>
  </si>
  <si>
    <t xml:space="preserve">Life at a Church Academy: The Murdock LDS Academy in Beaver, Utah</t>
  </si>
  <si>
    <t xml:space="preserve">Mormon Historical Studies 14(2): 29–53</t>
  </si>
  <si>
    <t xml:space="preserve">History of the Murdock Academy at Beaver, Utah, from its 1898 founding at Fort Cameron to its closure in 1922, with student life, discipline, athletics and the wider decline of the academy system.</t>
  </si>
  <si>
    <t xml:space="preserve">http://ensignpeakfoundation.org/wp-content/uploads/2014/03/Life-at-a-Church-Academy.pdf</t>
  </si>
  <si>
    <t xml:space="preserve">griffiths2013</t>
  </si>
  <si>
    <t xml:space="preserve">Griffiths, C. P., Esplin, S. C., Morgan, B., &amp; Randall, E. V. (2014). "Colegios Chilenos de los Santos de los Últimos Dīas": The History of Latter-day Saint Schools in Chile. Journal of Mormon History, 40(1), 97–134.</t>
  </si>
  <si>
    <t xml:space="preserve">Griffiths, Casey Paul; Esplin, Scott C.; Morgan, Barbara; Randall, E. Vance</t>
  </si>
  <si>
    <t xml:space="preserve">"Colegios Chilenos de los Santos de los Últimos Dīas": The History of Latter-day Saint Schools in Chile</t>
  </si>
  <si>
    <t xml:space="preserve">Journal of Mormon History 40(1): 97–134</t>
  </si>
  <si>
    <t xml:space="preserve">Chile</t>
  </si>
  <si>
    <t xml:space="preserve">History of the church-run schools in Chile.</t>
  </si>
  <si>
    <t xml:space="preserve">https://doi.org/10.2307/24243873</t>
  </si>
  <si>
    <t xml:space="preserve">griffiths2014</t>
  </si>
  <si>
    <t xml:space="preserve">Griffiths, C. P., Esplin, S. C., &amp; Randall, E. V. (2016). "The Glory of God Is Intelligence": Exploring the Foundations of Latter-day Saint Religious Education. Religious Education, 111(2), 153–169.</t>
  </si>
  <si>
    <t xml:space="preserve">Griffiths, Casey Paul; Esplin, Scott C.; Randall, E. Vance</t>
  </si>
  <si>
    <t xml:space="preserve">"The Glory of God Is Intelligence": Exploring the Foundations of Latter-day Saint Religious Education</t>
  </si>
  <si>
    <t xml:space="preserve">Religious Education 111(2): 153–169</t>
  </si>
  <si>
    <t xml:space="preserve">History of church education; Volunteer and part-time teachers</t>
  </si>
  <si>
    <t xml:space="preserve">Traces how Latter-day Saint religious education for youth developed from its American origins into a worldwide system relying on volunteer teachers.</t>
  </si>
  <si>
    <t xml:space="preserve">https://doi.org/10.1080/00344087.2016.1118906</t>
  </si>
  <si>
    <t xml:space="preserve">griffiths2016b</t>
  </si>
  <si>
    <t xml:space="preserve">Griffiths, C. P., &amp; LeBaron, E. D. (2016). Perspectives from the Global Expansion of Latter-day Saint Religious Education. Religious Educator, 17(2), 118–137.</t>
  </si>
  <si>
    <t xml:space="preserve">Griffiths, Casey Paul; LeBaron, E. Dale</t>
  </si>
  <si>
    <t xml:space="preserve">Perspectives from the Global Expansion of Latter-day Saint Religious Education</t>
  </si>
  <si>
    <t xml:space="preserve">Religious Educator 17(2): 118–137</t>
  </si>
  <si>
    <t xml:space="preserve">Oral-history-based account of how seminary and institute spread outside North America from 1968, through Britain, Latin America, South Africa and Asia.</t>
  </si>
  <si>
    <t xml:space="preserve">https://rsc.byu.edu/vol-17-no-2-2016/perspectives-global-expansion-latter-day-saint-religious-education</t>
  </si>
  <si>
    <t xml:space="preserve">griffiths2016</t>
  </si>
  <si>
    <t xml:space="preserve">Griffiths, C. P., Randall, E. V., &amp; Esplin, S. C. (2020). A Blueprint for a Global Education System. Journal of Mormon History, 46(3), 77–101.</t>
  </si>
  <si>
    <t xml:space="preserve">Griffiths, Casey Paul; Randall, E. Vance; Esplin, Scott C.</t>
  </si>
  <si>
    <t xml:space="preserve">A Blueprint for a Global Education System</t>
  </si>
  <si>
    <t xml:space="preserve">Journal of Mormon History 46(3): 77–101</t>
  </si>
  <si>
    <t xml:space="preserve">Historical study of the planning behind the church's worldwide education system.</t>
  </si>
  <si>
    <t xml:space="preserve">https://doi.org/10.5406/jmormhist.46.3.0077</t>
  </si>
  <si>
    <t xml:space="preserve">griffiths2020</t>
  </si>
  <si>
    <t xml:space="preserve">Griffiths, C. P. (2021). Truth seeker : the life of Joseph F. Merrill, scientist, educator, and apostle. Religious Studies Center, Brigham Young University; Deseret Book.</t>
  </si>
  <si>
    <t xml:space="preserve">Truth seeker : the life of Joseph F. Merrill, scientist, educator, and apostle</t>
  </si>
  <si>
    <t xml:space="preserve">Religious Studies Center, Brigham Young University; Deseret Book</t>
  </si>
  <si>
    <t xml:space="preserve">Biography of Joseph F. Merrill, who started the first released-time seminary and later served as church commissioner of education.</t>
  </si>
  <si>
    <t xml:space="preserve">https://rsc.byu.edu/book/truth-seeker</t>
  </si>
  <si>
    <t xml:space="preserve">griffiths2021</t>
  </si>
  <si>
    <t xml:space="preserve">Grishman, L. H. (1983). The influence of Brigham Young on the development of education in early Utah (history, religion) [Doctoral dissertation, Columbia University].</t>
  </si>
  <si>
    <t xml:space="preserve">Grishman, Lee Howard</t>
  </si>
  <si>
    <t xml:space="preserve">The influence of Brigham Young on the development of education in early Utah (history, religion)</t>
  </si>
  <si>
    <t xml:space="preserve">Columbia University</t>
  </si>
  <si>
    <t xml:space="preserve">Assesses Brigham Young's influence on the development of education in early Utah.</t>
  </si>
  <si>
    <t xml:space="preserve">https://www.proquest.com/docview/303139944</t>
  </si>
  <si>
    <t xml:space="preserve">grishman1983</t>
  </si>
  <si>
    <t xml:space="preserve">Grover, S. D. (2008). Building Bridges: The Richard L. Evans Chair of Religious Understanding. Religious Educator, 9(2), 45–56.</t>
  </si>
  <si>
    <t xml:space="preserve">Grover, Stephen David</t>
  </si>
  <si>
    <t xml:space="preserve">Building Bridges: The Richard L. Evans Chair of Religious Understanding</t>
  </si>
  <si>
    <t xml:space="preserve">Religious Educator 9(2): 45–56</t>
  </si>
  <si>
    <t xml:space="preserve">History of BYU's Richard L. Evans Chair of Religious Understanding from its founding in 1972, with profiles of its holders and their interfaith work.</t>
  </si>
  <si>
    <t xml:space="preserve">https://rsc.byu.edu/vol-9-no-2-2008/building-bridges-richard-l-evans-chair-religious-understanding</t>
  </si>
  <si>
    <t xml:space="preserve">grover2008</t>
  </si>
  <si>
    <t xml:space="preserve">Gubelin, E. A. (2012). Exploring the needs and perceptions of first-year Latter-Day Saints (LDS) daily seminary teachers [Doctoral dissertation, George Fox University].</t>
  </si>
  <si>
    <t xml:space="preserve">Gubelin, Edgardo A.</t>
  </si>
  <si>
    <t xml:space="preserve">Exploring the needs and perceptions of first-year Latter-Day Saints (LDS) daily seminary teachers</t>
  </si>
  <si>
    <t xml:space="preserve">George Fox University</t>
  </si>
  <si>
    <t xml:space="preserve">Study of the needs and perceptions of teachers in their first year of teaching daily (non-released-time) seminary.</t>
  </si>
  <si>
    <t xml:space="preserve">https://digitalcommons.georgefox.edu/edd/7</t>
  </si>
  <si>
    <t xml:space="preserve">gubelin2012</t>
  </si>
  <si>
    <t xml:space="preserve">Gull, R. W. (1969). A follow-up study to determine some accomplishments of sixty-three Samoan students who enrolled at the Church College of Hawaii from 1958 through 1968 [Master's thesis, Brigham Young University].</t>
  </si>
  <si>
    <t xml:space="preserve">Gull, R. W.</t>
  </si>
  <si>
    <t xml:space="preserve">A follow-up study to determine some accomplishments of sixty-three Samoan students who enrolled at the Church College of Hawaii from 1958 through 1968</t>
  </si>
  <si>
    <t xml:space="preserve">Hawaii; Pacific Islands</t>
  </si>
  <si>
    <t xml:space="preserve">gull1969</t>
  </si>
  <si>
    <t xml:space="preserve">Gunnerson, A. M. (1981). Information effectiveness at Grossmont Institute of Religion including the development of an information packet [Doctoral dissertation, Brigham Young University].</t>
  </si>
  <si>
    <t xml:space="preserve">Gunnerson, A. M.</t>
  </si>
  <si>
    <t xml:space="preserve">Information effectiveness at Grossmont Institute of Religion including the development of an information packet</t>
  </si>
  <si>
    <t xml:space="preserve">gunnerson1981</t>
  </si>
  <si>
    <t xml:space="preserve">Hadley, D. W. (1963). Factors Relevant to Areas of Knowledge Considered Important to Successful Marriage By LDS Seminary Students at Orem, Utah [Master's thesis, Brigham Young University].</t>
  </si>
  <si>
    <t xml:space="preserve">Hadley, Dee W.</t>
  </si>
  <si>
    <t xml:space="preserve">Factors Relevant to Areas of Knowledge Considered Important to Successful Marriage By LDS Seminary Students at Orem, Utah</t>
  </si>
  <si>
    <t xml:space="preserve">Asks seminary students at Orem which areas of knowledge they think matter for a successful marriage, how adequate their own knowledge is and where it comes from.</t>
  </si>
  <si>
    <t xml:space="preserve">https://hdl.lib.byu.edu/1877/etdm280</t>
  </si>
  <si>
    <t xml:space="preserve">hadley1963</t>
  </si>
  <si>
    <t xml:space="preserve">Hafen, B. C. (2002). A disciple's life : The biography of Neal A. Maxwell. Deseret Book.</t>
  </si>
  <si>
    <t xml:space="preserve">Hafen, Bruce C.</t>
  </si>
  <si>
    <t xml:space="preserve">A disciple's life : The biography of Neal A. Maxwell</t>
  </si>
  <si>
    <t xml:space="preserve">Deseret Book</t>
  </si>
  <si>
    <t xml:space="preserve">Biography of Neal A. Maxwell, who was church commissioner of education in the 1970s.</t>
  </si>
  <si>
    <t xml:space="preserve">hafen2002</t>
  </si>
  <si>
    <t xml:space="preserve">Hafen, B. C. (2017). "What Is It about This Place?" Truman Madsen, Religious Education, and the Mission of BYU. BYU Studies Quarterly, 56(1), 148–166.</t>
  </si>
  <si>
    <t xml:space="preserve">"What Is It about This Place?" Truman Madsen, Religious Education, and the Mission of BYU</t>
  </si>
  <si>
    <t xml:space="preserve">BYU Studies Quarterly 56(1): 148–166</t>
  </si>
  <si>
    <t xml:space="preserve">Essay on Truman Madsen, religious education and the purpose of BYU.</t>
  </si>
  <si>
    <t xml:space="preserve">https://www.jstor.org/stable/44507626</t>
  </si>
  <si>
    <t xml:space="preserve">hafen2017</t>
  </si>
  <si>
    <t xml:space="preserve">Hafen, B. C. (2020). Religious Education in BYU's Prophetic Historical Context. Religious Educator, 21(2), 1–19.</t>
  </si>
  <si>
    <t xml:space="preserve">Religious Education in BYU's Prophetic Historical Context</t>
  </si>
  <si>
    <t xml:space="preserve">Religious Educator 21(2): 1–19</t>
  </si>
  <si>
    <t xml:space="preserve">Traces why the church has kept BYU and its sister campuses, from the academies and McKay's view of integrating religion to later disputes over faculty teaching, and what that implies for religion teaching.</t>
  </si>
  <si>
    <t xml:space="preserve">https://rsc.byu.edu/vol-21-no-2-2020/religious-education-byus-prophetic-historical-context</t>
  </si>
  <si>
    <t xml:space="preserve">hafen2020</t>
  </si>
  <si>
    <t xml:space="preserve">Hales, R. L. (1963). A Book of Mormon Course of Study for Indian Students in Released-Time Seminaries [Master's thesis, Brigham Young University].</t>
  </si>
  <si>
    <t xml:space="preserve">Hales, Robert Lee</t>
  </si>
  <si>
    <t xml:space="preserve">A Book of Mormon Course of Study for Indian Students in Released-Time Seminaries</t>
  </si>
  <si>
    <t xml:space="preserve">Native American education; Released-time seminary</t>
  </si>
  <si>
    <t xml:space="preserve">A simplified Book of Mormon course of sixty-nine lessons for Native American students with limited reading skills, developed at the Blanding seminary in 1962-63.</t>
  </si>
  <si>
    <t xml:space="preserve">https://hdl.lib.byu.edu/1877/etdm286</t>
  </si>
  <si>
    <t xml:space="preserve">hales1963</t>
  </si>
  <si>
    <t xml:space="preserve">Hales, S. L. (2026). After the Policy Change: A Decade of Women in S&amp;I. Religious Educator, 27(1), 85–100.</t>
  </si>
  <si>
    <t xml:space="preserve">Hales, Sharryl Ludlow</t>
  </si>
  <si>
    <t xml:space="preserve">After the Policy Change: A Decade of Women in S&amp;I</t>
  </si>
  <si>
    <t xml:space="preserve">Religious Educator 27(1): 85–100</t>
  </si>
  <si>
    <t xml:space="preserve">Teacher selection and preparation; Teacher characteristics and effectiveness</t>
  </si>
  <si>
    <t xml:space="preserve">First-person account of women serving as full-time religious educators in Seminaries and Institutes in the decade after the 2014 change that allowed mothers with dependent children to be hired.</t>
  </si>
  <si>
    <t xml:space="preserve">https://rsc.byu.edu/vol-27-no-1-2026/after-policy-change</t>
  </si>
  <si>
    <t xml:space="preserve">hales2026</t>
  </si>
  <si>
    <t xml:space="preserve">Halladay, S. J. (1984). A Study in Recallability at Two Southern California LDS Institutes of Religion [Doctoral dissertation].</t>
  </si>
  <si>
    <t xml:space="preserve">Halladay, Scott Jacobson</t>
  </si>
  <si>
    <t xml:space="preserve">A Study in Recallability at Two Southern California LDS Institutes of Religion</t>
  </si>
  <si>
    <t xml:space="preserve">Studies what institute students at two Southern California institutes can recall.</t>
  </si>
  <si>
    <t xml:space="preserve">https://www.proquest.com/docview/303327710</t>
  </si>
  <si>
    <t xml:space="preserve">halladay1984</t>
  </si>
  <si>
    <t xml:space="preserve">Halversen, S. C. (1975). Audiovisual tutorial home study religious curriculum model for the Church of Jesus Christ of Latter-day Saint trainable mentally retarded [Master's thesis, Utah State University].</t>
  </si>
  <si>
    <t xml:space="preserve">Halversen, S. C.</t>
  </si>
  <si>
    <t xml:space="preserve">Audiovisual tutorial home study religious curriculum model for the Church of Jesus Christ of Latter-day Saint trainable mentally retarded</t>
  </si>
  <si>
    <t xml:space="preserve">Curriculum design and evaluation; Media and technology</t>
  </si>
  <si>
    <t xml:space="preserve">halversen1975</t>
  </si>
  <si>
    <t xml:space="preserve">Hamilton, C. H. (2003). The impact of mentoring on the experience of a first-year seminary teacher [Doctoral dissertation].</t>
  </si>
  <si>
    <t xml:space="preserve">Hamilton, Charles H</t>
  </si>
  <si>
    <t xml:space="preserve">The impact of mentoring on the experience of a first-year seminary teacher</t>
  </si>
  <si>
    <t xml:space="preserve">Examines how mentoring shapes the experience of a first-year seminary teacher.</t>
  </si>
  <si>
    <t xml:space="preserve">https://www.proquest.com/docview/305297382</t>
  </si>
  <si>
    <t xml:space="preserve">hamilton2003</t>
  </si>
  <si>
    <t xml:space="preserve">Handley, G. B. (2023). Lowell L. Bennion : A Mormon Educator. University of Illinois Press.</t>
  </si>
  <si>
    <t xml:space="preserve">Handley, George B.</t>
  </si>
  <si>
    <t xml:space="preserve">Lowell L. Bennion : A Mormon Educator</t>
  </si>
  <si>
    <t xml:space="preserve">University of Illinois Press</t>
  </si>
  <si>
    <t xml:space="preserve">Short scholarly biography of Lowell L. Bennion as a Latter-day Saint educator.</t>
  </si>
  <si>
    <t xml:space="preserve">handley2023</t>
  </si>
  <si>
    <t xml:space="preserve">Hanks, J. P. (1974). An evaluation of the home study seminary program employed in released time seminaries [Doctoral dissertation, Brigham Young University].</t>
  </si>
  <si>
    <t xml:space="preserve">Hanks, John Phillip</t>
  </si>
  <si>
    <t xml:space="preserve">An evaluation of the home study seminary program employed in released time seminaries</t>
  </si>
  <si>
    <t xml:space="preserve">Home-study seminary; Released-time seminary</t>
  </si>
  <si>
    <t xml:space="preserve">https://www.proquest.com/docview/302745956</t>
  </si>
  <si>
    <t xml:space="preserve">hanks1974</t>
  </si>
  <si>
    <t xml:space="preserve">Hansen, A. J. (1933). Mormon Weekday Church Schools. International Journal of Religious Education, 9(11), 15–.</t>
  </si>
  <si>
    <t xml:space="preserve">Hansen, Arthur J.</t>
  </si>
  <si>
    <t xml:space="preserve">Mormon Weekday Church Schools</t>
  </si>
  <si>
    <t xml:space="preserve">International Journal of Religious Education 9(11): 15–</t>
  </si>
  <si>
    <t xml:space="preserve">A 1933 account of the Latter-day Saint weekday church schools.</t>
  </si>
  <si>
    <t xml:space="preserve">https://www.proquest.com/docview/1296516525</t>
  </si>
  <si>
    <t xml:space="preserve">hansen1933</t>
  </si>
  <si>
    <t xml:space="preserve">Hansen, J. K. (1986). The influence of seminary and institute instruction and attendance on the religious beliefs and behavior of students [Doctoral dissertation].</t>
  </si>
  <si>
    <t xml:space="preserve">Hansen, Jan Kent</t>
  </si>
  <si>
    <t xml:space="preserve">The influence of seminary and institute instruction and attendance on the religious beliefs and behavior of students</t>
  </si>
  <si>
    <t xml:space="preserve">Measures how seminary and institute instruction and attendance affect students' religious beliefs and behaviour.</t>
  </si>
  <si>
    <t xml:space="preserve">https://www.proquest.com/docview/303446512</t>
  </si>
  <si>
    <t xml:space="preserve">hansen1986</t>
  </si>
  <si>
    <t xml:space="preserve">Hanson, L. O. (1965). A Study of the Concerns of Tenth and Eleventh Grade Seminary Students About the Thirty Five Directional Objectives of the LDS Seminary System [Master's thesis, Brigham Young University].</t>
  </si>
  <si>
    <t xml:space="preserve">Hanson, LeMar Olyn</t>
  </si>
  <si>
    <t xml:space="preserve">A Study of the Concerns of Tenth and Eleventh Grade Seminary Students About the Thirty Five Directional Objectives of the LDS Seminary System</t>
  </si>
  <si>
    <t xml:space="preserve">Curriculum; Students</t>
  </si>
  <si>
    <t xml:space="preserve">Curriculum design and evaluation; Religiosity, beliefs and attitudes</t>
  </si>
  <si>
    <t xml:space="preserve">Compares the concerns of sophomore and junior seminary students in Burley, Arimo and Ogden about the seminary system's thirty-five directional objectives.</t>
  </si>
  <si>
    <t xml:space="preserve">https://hdl.lib.byu.edu/1877/etdm304</t>
  </si>
  <si>
    <t xml:space="preserve">hanson1965</t>
  </si>
  <si>
    <t xml:space="preserve">Harkness, R. (2009). Gardner's theory of multiple intelligences in a special needs seminary [Master's project, Weber State University].</t>
  </si>
  <si>
    <t xml:space="preserve">Harkness, Russell</t>
  </si>
  <si>
    <t xml:space="preserve">Gardner's theory of multiple intelligences in a special needs seminary</t>
  </si>
  <si>
    <t xml:space="preserve">Master's project applying Gardner's multiple-intelligences theory to teaching in a seminary for students with special needs.</t>
  </si>
  <si>
    <t xml:space="preserve">harkness2009</t>
  </si>
  <si>
    <t xml:space="preserve">Harris, C. W. (1962). The Relationship of Empathy and Seminary Teachers' Effectiveness [Master's thesis, Brigham Young University].</t>
  </si>
  <si>
    <t xml:space="preserve">Harris, Chet W.</t>
  </si>
  <si>
    <t xml:space="preserve">The Relationship of Empathy and Seminary Teachers' Effectiveness</t>
  </si>
  <si>
    <t xml:space="preserve">Compares seminary teachers rated high and low in effectiveness on two measures of empathy with their students.</t>
  </si>
  <si>
    <t xml:space="preserve">https://hdl.lib.byu.edu/1877/etdm316</t>
  </si>
  <si>
    <t xml:space="preserve">harris1962</t>
  </si>
  <si>
    <t xml:space="preserve">Harris, M. J. (1983). The economic effects of released-time religious education programs on school districts [Master's thesis, Idaho State University].</t>
  </si>
  <si>
    <t xml:space="preserve">Harris, M. J.</t>
  </si>
  <si>
    <t xml:space="preserve">The economic effects of released-time religious education programs on school districts</t>
  </si>
  <si>
    <t xml:space="preserve">harris1983</t>
  </si>
  <si>
    <t xml:space="preserve">Harris, P. D. (1965). A Course of Study in Modern Scripture for the LDS Church Schools of the Pacific [Master's thesis, Brigham Young University].</t>
  </si>
  <si>
    <t xml:space="preserve">Harris, Phillip Duane</t>
  </si>
  <si>
    <t xml:space="preserve">A Course of Study in Modern Scripture for the LDS Church Schools of the Pacific</t>
  </si>
  <si>
    <t xml:space="preserve">A field project producing an eleventh-grade course in modern scripture for the Church Schools of the Pacific.</t>
  </si>
  <si>
    <t xml:space="preserve">https://hdl.lib.byu.edu/1877/etdm312</t>
  </si>
  <si>
    <t xml:space="preserve">harris1965</t>
  </si>
  <si>
    <t xml:space="preserve">Hartshorn, L. R. (1965). Mormon education in the bold years [Doctoral dissertation, Stanford University].</t>
  </si>
  <si>
    <t xml:space="preserve">Hartshorn, Leon Roundy</t>
  </si>
  <si>
    <t xml:space="preserve">Mormon education in the bold years</t>
  </si>
  <si>
    <t xml:space="preserve">Stanford University</t>
  </si>
  <si>
    <t xml:space="preserve">History of Latter-day Saint education in what the author calls the bold years.</t>
  </si>
  <si>
    <t xml:space="preserve">hartshorn1965</t>
  </si>
  <si>
    <t xml:space="preserve">Harward, S. D. (1967). The effect of increased teacher knowledge of student characteristics on student attitudes and achievement [Master's thesis, Brigham Young University].</t>
  </si>
  <si>
    <t xml:space="preserve">Harward, Sherman D.</t>
  </si>
  <si>
    <t xml:space="preserve">The effect of increased teacher knowledge of student characteristics on student attitudes and achievement</t>
  </si>
  <si>
    <t xml:space="preserve">Counseling, guidance and teacher-student relationships; Grading and student achievement</t>
  </si>
  <si>
    <t xml:space="preserve">https://hdl.lib.byu.edu/1877/etdm320</t>
  </si>
  <si>
    <t xml:space="preserve">harward1967</t>
  </si>
  <si>
    <t xml:space="preserve">Harward, S. D. (1975). Relative need, importance, or effectiveness of selected components of teacher training programs for non-released time seminary teachers in northern California 1973-1974 [Doctoral dissertation, Brigham Young University].</t>
  </si>
  <si>
    <t xml:space="preserve">Harward, Sherman Dean</t>
  </si>
  <si>
    <t xml:space="preserve">Relative need, importance, or effectiveness of selected components of teacher training programs for non-released time seminary teachers in northern California 1973-1974</t>
  </si>
  <si>
    <t xml:space="preserve">https://www.proquest.com/docview/302745731</t>
  </si>
  <si>
    <t xml:space="preserve">harward1975</t>
  </si>
  <si>
    <t xml:space="preserve">Harwood, J. I. (2010). Special needs instruction in church education system classes [Master's project, Weber State University].</t>
  </si>
  <si>
    <t xml:space="preserve">Harwood, Jason Irvin</t>
  </si>
  <si>
    <t xml:space="preserve">Special needs instruction in church education system classes</t>
  </si>
  <si>
    <t xml:space="preserve">Master's project on teaching students with special needs in Church Educational System classes.</t>
  </si>
  <si>
    <t xml:space="preserve">harwood2010</t>
  </si>
  <si>
    <t xml:space="preserve">Haskins, A. J. (1954). A proposal for student body organization in the L.D.S. seminaries in Southern California [Master's thesis, University of Southern California].</t>
  </si>
  <si>
    <t xml:space="preserve">Haskins, Archie J</t>
  </si>
  <si>
    <t xml:space="preserve">A proposal for student body organization in the L.D.S. seminaries in Southern California</t>
  </si>
  <si>
    <t xml:space="preserve">Proposes a form of student body organisation for the seminaries in Southern California.</t>
  </si>
  <si>
    <t xml:space="preserve">https://www.proquest.com/docview/1627794410</t>
  </si>
  <si>
    <t xml:space="preserve">haskins1954</t>
  </si>
  <si>
    <t xml:space="preserve">Hatch, E. (1977). Academia Juarez A.C., 1901-1976. Academia Juarez A.C..</t>
  </si>
  <si>
    <t xml:space="preserve">Hatch, Ernestine</t>
  </si>
  <si>
    <t xml:space="preserve">Academia Juarez A.C., 1901-1976</t>
  </si>
  <si>
    <t xml:space="preserve">Academia Juarez A.C.</t>
  </si>
  <si>
    <t xml:space="preserve">History of the church's Juárez Academy in Chihuahua, Mexico, over its first seventy-five years.</t>
  </si>
  <si>
    <t xml:space="preserve">hatch1977</t>
  </si>
  <si>
    <t xml:space="preserve">Hatch, R. F. (1961). A study of drop-outs from twelve seminaries in Utah conducted during 1960-61 [Master's thesis, Brigham Young University].</t>
  </si>
  <si>
    <t xml:space="preserve">Hatch, Roy Fearnley</t>
  </si>
  <si>
    <t xml:space="preserve">A study of drop-outs from twelve seminaries in Utah conducted during 1960-61</t>
  </si>
  <si>
    <t xml:space="preserve">https://hdl.lib.byu.edu/1877/etdm321</t>
  </si>
  <si>
    <t xml:space="preserve">hatch1961</t>
  </si>
  <si>
    <t xml:space="preserve">Haws, R. K. (1998). Governing principles that govern: A study of the foundational principles governing teaching in CES [Doctoral dissertation, George Mason University].</t>
  </si>
  <si>
    <t xml:space="preserve">Haws, R. Kelly</t>
  </si>
  <si>
    <t xml:space="preserve">Governing principles that govern: A study of the foundational principles governing teaching in CES</t>
  </si>
  <si>
    <t xml:space="preserve">George Mason University</t>
  </si>
  <si>
    <t xml:space="preserve">https://www.proquest.com/docview/304504250</t>
  </si>
  <si>
    <t xml:space="preserve">haws1998</t>
  </si>
  <si>
    <t xml:space="preserve">Healey, M. L. (1998). Attitudes of LDS Seminary students toward steady or serious dating and teaching approaches which influence those attitudes [Master's project, Weber State University].</t>
  </si>
  <si>
    <t xml:space="preserve">Healey, Michael L.</t>
  </si>
  <si>
    <t xml:space="preserve">Attitudes of LDS Seminary students toward steady or serious dating and teaching approaches which influence those attitudes</t>
  </si>
  <si>
    <t xml:space="preserve">healey1998</t>
  </si>
  <si>
    <t xml:space="preserve">Healey, S. (2019). The Practice of Instructional Leadership in the Church of Jesus Christ of Latter-Day Saints Released-Time Seminary System [Doctoral dissertation, University of Utah].</t>
  </si>
  <si>
    <t xml:space="preserve">Healey, Shawn</t>
  </si>
  <si>
    <t xml:space="preserve">The Practice of Instructional Leadership in the Church of Jesus Christ of Latter-Day Saints Released-Time Seminary System</t>
  </si>
  <si>
    <t xml:space="preserve">Constructivist grounded-theory study, from surveys, interviews, focus groups and observations with released-time seminary teachers, principals and area directors in Salt Lake and Utah counties, of how instructional leadership works in the seminary system.</t>
  </si>
  <si>
    <t xml:space="preserve">https://www.proquest.com/docview/2504818317</t>
  </si>
  <si>
    <t xml:space="preserve">healey2019</t>
  </si>
  <si>
    <t xml:space="preserve">Hedlund, D. (2015). Building classroom community in the seminary classroom [Master's project, Weber State University].</t>
  </si>
  <si>
    <t xml:space="preserve">Hedlund, Daniel</t>
  </si>
  <si>
    <t xml:space="preserve">Building classroom community in the seminary classroom</t>
  </si>
  <si>
    <t xml:space="preserve">Master's project on building a sense of community among students in the seminary classroom.</t>
  </si>
  <si>
    <t xml:space="preserve">hedlund2015</t>
  </si>
  <si>
    <t xml:space="preserve">Heiner, P. C. (2001). Religiosity and literacy: A study of adult students in the Extended Institutes of Religion of the Church of Jesus Christ of Latter-day Saints [Doctoral dissertation].</t>
  </si>
  <si>
    <t xml:space="preserve">Heiner, Paul C</t>
  </si>
  <si>
    <t xml:space="preserve">Religiosity and literacy: A study of adult students in the Extended Institutes of Religion of the Church of Jesus Christ of Latter-day Saints</t>
  </si>
  <si>
    <t xml:space="preserve">Scripture study and reading; Religiosity, beliefs and attitudes</t>
  </si>
  <si>
    <t xml:space="preserve">Studies the relation between religiosity and literacy among adult students in the extended institutes of religion.</t>
  </si>
  <si>
    <t xml:space="preserve">https://www.proquest.com/docview/304735275</t>
  </si>
  <si>
    <t xml:space="preserve">heiner2001</t>
  </si>
  <si>
    <t xml:space="preserve">Hemming, V. G. (2000). Ricks College: The Struggle for Permanency and Place, 1954-60. Journal of Mormon History, 26(2), 51–109.</t>
  </si>
  <si>
    <t xml:space="preserve">Hemming, Val G.</t>
  </si>
  <si>
    <t xml:space="preserve">Ricks College: The Struggle for Permanency and Place, 1954-60</t>
  </si>
  <si>
    <t xml:space="preserve">Journal of Mormon History 26(2): 51–109</t>
  </si>
  <si>
    <t xml:space="preserve">A history of the 1954-60 contest over whether Ricks College, the church junior college in Rexburg, Idaho, would stay where it was and keep its standing.</t>
  </si>
  <si>
    <t xml:space="preserve">https://www.jstor.org/stable/23288217</t>
  </si>
  <si>
    <t xml:space="preserve">hemming2000</t>
  </si>
  <si>
    <t xml:space="preserve">Hendrix, R. (1971). A Validation Study of an Instructional Design Which Attempts to Teach the Concept of Faith to Seventeen Mentally Retarded (I.Q.'S 50-75) Seminary Students of the South Salt Lake Seminary District During the Spring of 1970 [Master's thesis, Brigham Young University].</t>
  </si>
  <si>
    <t xml:space="preserve">Hendrix, Roger</t>
  </si>
  <si>
    <t xml:space="preserve">A Validation Study of an Instructional Design Which Attempts to Teach the Concept of Faith to Seventeen Mentally Retarded (I.Q.'S 50-75) Seminary Students of the South Salt Lake Seminary District During the Spring of 1970</t>
  </si>
  <si>
    <t xml:space="preserve">Experimentally tests an instructional model for teaching the concept of faith to seminary students with intellectual disabilities, with experimental groups outscoring controls.</t>
  </si>
  <si>
    <t xml:space="preserve">https://hdl.lib.byu.edu/1877/etdm332</t>
  </si>
  <si>
    <t xml:space="preserve">hendrix1971</t>
  </si>
  <si>
    <t xml:space="preserve">Hess, D. L. (2002). The Evolution of Media in the Church Educational System of The Church of Jesus Christ of Latter-Day Saints [Master's thesis, Brigham Young University].</t>
  </si>
  <si>
    <t xml:space="preserve">Hess, Daniel Lund</t>
  </si>
  <si>
    <t xml:space="preserve">The Evolution of Media in the Church Educational System of The Church of Jesus Christ of Latter-Day Saints</t>
  </si>
  <si>
    <t xml:space="preserve">History; Teaching and learning</t>
  </si>
  <si>
    <t xml:space="preserve">History of church education; Media and technology</t>
  </si>
  <si>
    <t xml:space="preserve">Chronicles how Church Educational System and Church audiovisual staff developed films and other media for church education, set against the history of church education and Latter-day Saint film production.</t>
  </si>
  <si>
    <t xml:space="preserve">https://hdl.lib.byu.edu/1877/etdm334</t>
  </si>
  <si>
    <t xml:space="preserve">hess2002</t>
  </si>
  <si>
    <t xml:space="preserve">Hiatt, M. A. (2016). An Assessment of the Effects of Spiritual and Relational Teaching on Student Learning [Doctoral dissertation, Brigham Young University].</t>
  </si>
  <si>
    <t xml:space="preserve">Hiatt, Matthew Alan</t>
  </si>
  <si>
    <t xml:space="preserve">An Assessment of the Effects of Spiritual and Relational Teaching on Student Learning</t>
  </si>
  <si>
    <t xml:space="preserve">Tests whether two Brigham Young University professors, after training, could give more attention to spirituality in their teaching without reducing rigor or student learning.</t>
  </si>
  <si>
    <t xml:space="preserve">https://hdl.lib.byu.edu/1877/etd8378</t>
  </si>
  <si>
    <t xml:space="preserve">hiatt2016</t>
  </si>
  <si>
    <t xml:space="preserve">Higbee, J. M. (1966). Objectives and functions of the latter-day saints institutes of religion [Doctoral dissertation, University of Southern California].</t>
  </si>
  <si>
    <t xml:space="preserve">Higbee, Joseph Marvin</t>
  </si>
  <si>
    <t xml:space="preserve">Objectives and functions of the latter-day saints institutes of religion</t>
  </si>
  <si>
    <t xml:space="preserve">Curriculum; Administration and policy</t>
  </si>
  <si>
    <t xml:space="preserve">Curriculum design and evaluation; Administration and leadership</t>
  </si>
  <si>
    <t xml:space="preserve">Studies the objectives and functions of the institutes of religion.</t>
  </si>
  <si>
    <t xml:space="preserve">https://www.proquest.com/docview/302188011</t>
  </si>
  <si>
    <t xml:space="preserve">higbee1966</t>
  </si>
  <si>
    <t xml:space="preserve">Hill, D. H. (1984). Perceptions of Parents and Teachers of a Bi-weekly Report System in Selected LDS Daytime Seminaries [Doctoral dissertation].</t>
  </si>
  <si>
    <t xml:space="preserve">Hill, David Henry</t>
  </si>
  <si>
    <t xml:space="preserve">Perceptions of Parents and Teachers of a Bi-weekly Report System in Selected LDS Daytime Seminaries</t>
  </si>
  <si>
    <t xml:space="preserve">Studies how parents and teachers view a bi-weekly student report system in selected daytime seminaries.</t>
  </si>
  <si>
    <t xml:space="preserve">https://www.proquest.com/docview/303322904</t>
  </si>
  <si>
    <t xml:space="preserve">hill1984</t>
  </si>
  <si>
    <t xml:space="preserve">Hill, S. V., &amp; Muren, J. C. (1970). The impact of college attendance upon the religious beliefs, practices, and attitudes of California Latter-day Saint college students [Doctoral dissertation, University of Southern California].</t>
  </si>
  <si>
    <t xml:space="preserve">Hill, Sheril Vaughn; Muren, Joseph Carl</t>
  </si>
  <si>
    <t xml:space="preserve">The impact of college attendance upon the religious beliefs, practices, and attitudes of California Latter-day Saint college students</t>
  </si>
  <si>
    <t xml:space="preserve">https://doi.org/10.25549/usctheses-c17-200479</t>
  </si>
  <si>
    <t xml:space="preserve">muren1970</t>
  </si>
  <si>
    <t xml:space="preserve">Hilton, J., &amp; Plummer, K. (2013). Examining Student Spiritual Outcomes as a Result of a General Education Religion Course. Christian Higher Education, 12(5), 331–348.</t>
  </si>
  <si>
    <t xml:space="preserve">Hilton, John; Plummer, Kenneth</t>
  </si>
  <si>
    <t xml:space="preserve">Examining Student Spiritual Outcomes as a Result of a General Education Religion Course</t>
  </si>
  <si>
    <t xml:space="preserve">Christian Higher Education 12(5): 331–348</t>
  </si>
  <si>
    <t xml:space="preserve">Program evaluation and outcomes; Teacher characteristics and effectiveness</t>
  </si>
  <si>
    <t xml:space="preserve">Survey of 608 students in eight sections of an introductory religion course comparing spiritual outcomes for sections taught by full-time religion faculty and by transfer faculty.</t>
  </si>
  <si>
    <t xml:space="preserve">https://doi.org/10.1080/15363759.2013.824352</t>
  </si>
  <si>
    <t xml:space="preserve">hilton2013</t>
  </si>
  <si>
    <t xml:space="preserve">Hilton, J., Sweat, A. R., &amp; Plummer, K. (2015). Factors Related to In-Class Spiritual Experience: Relationship Between Pre-Class Scripture Reading, In-Class Note-Taking, and Perceived In-Class Spiritual Experiences. Journal of Research on Christian Education, 24(3), 271–291.</t>
  </si>
  <si>
    <t xml:space="preserve">Hilton, John; Sweat, Anthony R.; Plummer, Kenneth</t>
  </si>
  <si>
    <t xml:space="preserve">Factors Related to In-Class Spiritual Experience: Relationship Between Pre-Class Scripture Reading, In-Class Note-Taking, and Perceived In-Class Spiritual Experiences</t>
  </si>
  <si>
    <t xml:space="preserve">Journal of Research on Christian Education 24(3): 271–291</t>
  </si>
  <si>
    <t xml:space="preserve">Study of 620 students in an introductory religion course relating pre-class scripture reading and in-class note-taking to perceived spiritual experience in class.</t>
  </si>
  <si>
    <t xml:space="preserve">https://doi.org/10.1080/10656219.2015.1102110</t>
  </si>
  <si>
    <t xml:space="preserve">hilton2015</t>
  </si>
  <si>
    <t xml:space="preserve">Hilton, J., Plummer, K., Fryar, B., &amp; Gardner, R. S. (2016). Comparing Spiritual Outcomes between Students in One General Education Distance Religion Course with Students in the Same Face-to-Face Course. Religion &amp; Education, 43(1), 95–116.</t>
  </si>
  <si>
    <t xml:space="preserve">Hilton, John; Plummer, Kenneth; Fryar, Ben; Gardner, Ryan S.</t>
  </si>
  <si>
    <t xml:space="preserve">Comparing Spiritual Outcomes between Students in One General Education Distance Religion Course with Students in the Same Face-to-Face Course</t>
  </si>
  <si>
    <t xml:space="preserve">Religion &amp; Education 43(1): 95–116</t>
  </si>
  <si>
    <t xml:space="preserve">Survey of 789 students comparing religiosity outcomes in distance and face-to-face sections of the same general education religion course.</t>
  </si>
  <si>
    <t xml:space="preserve">https://doi.org/10.1080/15507394.2015.1045385</t>
  </si>
  <si>
    <t xml:space="preserve">hilton2016</t>
  </si>
  <si>
    <t xml:space="preserve">Hilton, J., &amp; Vogeler, H. (2021). Religiosity Outcomes in Post-Secondary Courses: Comparing Online and Face-to-Face Instruction. Religious Education, 116(1), 26–40.</t>
  </si>
  <si>
    <t xml:space="preserve">Hilton, John; Vogeler, Heidi</t>
  </si>
  <si>
    <t xml:space="preserve">Religiosity Outcomes in Post-Secondary Courses: Comparing Online and Face-to-Face Instruction</t>
  </si>
  <si>
    <t xml:space="preserve">Religious Education 116(1): 26–40</t>
  </si>
  <si>
    <t xml:space="preserve">Compares religiosity outcomes for students taking two religion courses online and face to face.</t>
  </si>
  <si>
    <t xml:space="preserve">https://doi.org/10.1080/00344087.2021.1863071</t>
  </si>
  <si>
    <t xml:space="preserve">hilton2021</t>
  </si>
  <si>
    <t xml:space="preserve">Hilton, J., III, &amp; Gunnell, B. B. (2011). Helping Students Act as a Result of Classroom Lessons. Religious Educator, 12(1), 105–117.</t>
  </si>
  <si>
    <t xml:space="preserve">Hilton, John, III; Gunnell, Brandon B.</t>
  </si>
  <si>
    <t xml:space="preserve">Helping Students Act as a Result of Classroom Lessons</t>
  </si>
  <si>
    <t xml:space="preserve">Religious Educator 12(1): 105–117</t>
  </si>
  <si>
    <t xml:space="preserve">Two seminary staff report an end-of-semester survey of 203 students in their own released-time seminary classes, together with the students' saved written responses, to see whether in-class invitations to act led students to apply what was taught.</t>
  </si>
  <si>
    <t xml:space="preserve">https://scholarsarchive.byu.edu/re/vol12/iss1/11</t>
  </si>
  <si>
    <t xml:space="preserve">hilton2011</t>
  </si>
  <si>
    <t xml:space="preserve">Hilton, J., III, &amp; Chou, P. N. (2013). The History of LDS Seminaries and Institutes in Taiwan. Mormon Historical Studies, 14(2), 83–106.</t>
  </si>
  <si>
    <t xml:space="preserve">Hilton, John, III; Chou, Po Nien (Felipe)</t>
  </si>
  <si>
    <t xml:space="preserve">The History of LDS Seminaries and Institutes in Taiwan</t>
  </si>
  <si>
    <t xml:space="preserve">Mormon Historical Studies 14(2): 83–106</t>
  </si>
  <si>
    <t xml:space="preserve">Seminary (general); Early-morning seminary (non-released-time); Institute of religion</t>
  </si>
  <si>
    <t xml:space="preserve">Taiwan</t>
  </si>
  <si>
    <t xml:space="preserve">Traces seminary and institute in Taiwan from the first classes of the 1960s and 1970s to the start of early-morning seminary in Kaohsiung in 2000 and the growth of institute.</t>
  </si>
  <si>
    <t xml:space="preserve">http://ensignpeakfoundation.org/wp-content/uploads/2014/03/History-of-LDS-Seminaries-and-Institutes-in-Taiwan.pdf</t>
  </si>
  <si>
    <t xml:space="preserve">hilton2013b</t>
  </si>
  <si>
    <t xml:space="preserve">Hilton, J., III, &amp; Aramaki, A. (2014). Encouraging Students to Act: Helping Students Apply Principles Learned in a Religious Education Setting. Teaching Theology &amp; Religion, 17(2), 99–111.</t>
  </si>
  <si>
    <t xml:space="preserve">Hilton III, John; Aramaki, Alyssa</t>
  </si>
  <si>
    <t xml:space="preserve">Encouraging Students to Act: Helping Students Apply Principles Learned in a Religious Education Setting</t>
  </si>
  <si>
    <t xml:space="preserve">Teaching Theology &amp; Religion 17(2): 99–111</t>
  </si>
  <si>
    <t xml:space="preserve">Survey of students in a required religion class on whether application assignments led to lasting changes in scripture study and personal choices.</t>
  </si>
  <si>
    <t xml:space="preserve">https://doi.org/10.1111/teth.12178</t>
  </si>
  <si>
    <t xml:space="preserve">hiltoniii2014</t>
  </si>
  <si>
    <t xml:space="preserve">Hilton, J., III (2016). Helping Students Study the Scriptures. Religious Educator, 17(1), 108–19.</t>
  </si>
  <si>
    <t xml:space="preserve">Hilton, John, III</t>
  </si>
  <si>
    <t xml:space="preserve">Helping Students Study the Scriptures</t>
  </si>
  <si>
    <t xml:space="preserve">Religious Educator 17(1): 108–19</t>
  </si>
  <si>
    <t xml:space="preserve">Reports three quasi-experimental studies at Brigham Young University and BYU–Idaho that used end-of-semester surveys to compare how different ways of assigning scripture reading in required Book of Mormon and online religion courses affected how much students read.</t>
  </si>
  <si>
    <t xml:space="preserve">https://scholarsarchive.byu.edu/re/vol17/iss1/9</t>
  </si>
  <si>
    <t xml:space="preserve">hilton2016c</t>
  </si>
  <si>
    <t xml:space="preserve">Hilton, J., III, Sweat, A., Griffin, T., &amp; Griffiths, C. P. (2016). Teaching with Spiritual Impact: An Analysis of Student Comments Regarding High- and Low-Rated Spiritually Inspiring Religion Classes. Teaching Theology &amp; Religion, 19(4), 340–358.</t>
  </si>
  <si>
    <t xml:space="preserve">Hilton, John, III; Sweat, Anthony; Griffin, Tyler; Griffiths, Casey Paul</t>
  </si>
  <si>
    <t xml:space="preserve">Teaching with Spiritual Impact: An Analysis of Student Comments Regarding High- and Low-Rated Spiritually Inspiring Religion Classes</t>
  </si>
  <si>
    <t xml:space="preserve">Teaching Theology &amp; Religion 19(4): 340–358</t>
  </si>
  <si>
    <t xml:space="preserve">Teacher characteristics and effectiveness; Teacher evaluation and student ratings</t>
  </si>
  <si>
    <t xml:space="preserve">Content analysis of several thousand written student comments to find what distinguishes religion classes rated high and low for spiritual impact.</t>
  </si>
  <si>
    <t xml:space="preserve">https://doi.org/10.1111/teth.12347</t>
  </si>
  <si>
    <t xml:space="preserve">hilton2016b</t>
  </si>
  <si>
    <t xml:space="preserve">Hilton, J., III, &amp; Sweat, A. (2017). Developing Teenage Testimonies: Programs and Pedagogy with Spiritual Impact. Religious Educator, 18(2), 110–129.</t>
  </si>
  <si>
    <t xml:space="preserve">Hilton, John, III; Sweat, Anthony</t>
  </si>
  <si>
    <t xml:space="preserve">Developing Teenage Testimonies: Programs and Pedagogy with Spiritual Impact</t>
  </si>
  <si>
    <t xml:space="preserve">Religious Educator 18(2): 110–129</t>
  </si>
  <si>
    <t xml:space="preserve">Program evaluation and outcomes; Teaching methods</t>
  </si>
  <si>
    <t xml:space="preserve">Thirty telephone interviews with young adults about which church programs and teaching practices most affected their testimonies as teenagers; seminary was rated the most influential setting.</t>
  </si>
  <si>
    <t xml:space="preserve">https://scholarsarchive.byu.edu/re/vol18/iss2/8</t>
  </si>
  <si>
    <t xml:space="preserve">hilton2017</t>
  </si>
  <si>
    <t xml:space="preserve">Hilton, J. L., Wilcox, B., Morrison, T. G., &amp; Wiley, D. A. (2010). Effects of Various Methods of Assigning and Evaluating Required Reading in One General Education Course. Journal of College Reading and Learning, 41(1), 7–28.</t>
  </si>
  <si>
    <t xml:space="preserve">Hilton, John L.; Wilcox, Brad; Morrison, Timothy G.; Wiley, David A.</t>
  </si>
  <si>
    <t xml:space="preserve">Effects of Various Methods of Assigning and Evaluating Required Reading in One General Education Course</t>
  </si>
  <si>
    <t xml:space="preserve">Journal of College Reading and Learning 41(1): 7–28</t>
  </si>
  <si>
    <t xml:space="preserve">Scripture study and reading; Grading and student achievement</t>
  </si>
  <si>
    <t xml:space="preserve">Survey of 504 students in five sections of a required religion course comparing ways of assigning and grading outside reading and their effect on reading completion.</t>
  </si>
  <si>
    <t xml:space="preserve">https://doi.org/10.1080/10790195.2010.10850333</t>
  </si>
  <si>
    <t xml:space="preserve">hilton2010</t>
  </si>
  <si>
    <t xml:space="preserve">Hilton, L. M. (1995). The history of LDS Business College and its parent institutions, 1886-1993. LDS Business College.</t>
  </si>
  <si>
    <t xml:space="preserve">Hilton, Lynn M.</t>
  </si>
  <si>
    <t xml:space="preserve">The history of LDS Business College and its parent institutions, 1886-1993</t>
  </si>
  <si>
    <t xml:space="preserve">LDS Business College</t>
  </si>
  <si>
    <t xml:space="preserve">A history of LDS Business College in Salt Lake City and the church schools it grew out of, from 1886 to 1993.</t>
  </si>
  <si>
    <t xml:space="preserve">hilton1995</t>
  </si>
  <si>
    <t xml:space="preserve">Hirschi, M. G. (1972). A study of a teaching method called Seminary Bowl [Master's thesis, Brigham Young University].</t>
  </si>
  <si>
    <t xml:space="preserve">Hirschi, Max G.</t>
  </si>
  <si>
    <t xml:space="preserve">A study of a teaching method called Seminary Bowl</t>
  </si>
  <si>
    <t xml:space="preserve">https://hdl.lib.byu.edu/1877/etdm341</t>
  </si>
  <si>
    <t xml:space="preserve">hirschi1972</t>
  </si>
  <si>
    <t xml:space="preserve">Hobbs, C. R. (1958). An experimental study of selected group guidance techniques in the seminary classroom [Master's thesis, Brigham Young University].</t>
  </si>
  <si>
    <t xml:space="preserve">Hobbs, Charles R.</t>
  </si>
  <si>
    <t xml:space="preserve">An experimental study of selected group guidance techniques in the seminary classroom</t>
  </si>
  <si>
    <t xml:space="preserve">https://hdl.lib.byu.edu/1877/etdm343</t>
  </si>
  <si>
    <t xml:space="preserve">hobbs1958</t>
  </si>
  <si>
    <t xml:space="preserve">Hobbs, C. R. (1970). An investigation of selected educational conditions within the Latter-day Saint community [Doctoral dissertation, Teachers College, Columbia University].</t>
  </si>
  <si>
    <t xml:space="preserve">An investigation of selected educational conditions within the Latter-day Saint community</t>
  </si>
  <si>
    <t xml:space="preserve">A doctoral study of selected educational conditions in the Latter-day Saint community, indexed under religious education.</t>
  </si>
  <si>
    <t xml:space="preserve">https://www.proquest.com/docview/302514557</t>
  </si>
  <si>
    <t xml:space="preserve">hobbs1970</t>
  </si>
  <si>
    <t xml:space="preserve">Horne, M. W. (1979). A fault tree approach to teacher turnover: in non-release time seminaries in the Pacific Northwest Division of the LDS Church Educational System [Doctoral dissertation, Brigham Young University].</t>
  </si>
  <si>
    <t xml:space="preserve">Horne, Myron Walter</t>
  </si>
  <si>
    <t xml:space="preserve">A fault tree approach to teacher turnover: in non-release time seminaries in the Pacific Northwest Division of the LDS Church Educational System</t>
  </si>
  <si>
    <t xml:space="preserve">https://www.proquest.com/docview/302899270</t>
  </si>
  <si>
    <t xml:space="preserve">horne1979</t>
  </si>
  <si>
    <t xml:space="preserve">Horton, Z. R. (2019). Questioning Questions: A Grounded Theory Investigation of Teacher Questioning in Seminary for the Church of Jesus Christ [Doctoral dissertation, Utah State University].</t>
  </si>
  <si>
    <t xml:space="preserve">Horton, Zachary R.</t>
  </si>
  <si>
    <t xml:space="preserve">Questioning Questions: A Grounded Theory Investigation of Teacher Questioning in Seminary for the Church of Jesus Christ</t>
  </si>
  <si>
    <t xml:space="preserve">Grounded-theory study, from classroom observations and teacher interviews, of how and why released-time seminary teachers question their students.</t>
  </si>
  <si>
    <t xml:space="preserve">https://doi.org/10.26076/9aze-9d27</t>
  </si>
  <si>
    <t xml:space="preserve">horton2019</t>
  </si>
  <si>
    <t xml:space="preserve">Howell, G. B. (1989). A.G.E.N.C.Y: an adaptive education model for released-time Seminaries for the Church of Jesus Churist of Latter-day Saints [Master's project, Weber State College].</t>
  </si>
  <si>
    <t xml:space="preserve">Howell, G. Bradly</t>
  </si>
  <si>
    <t xml:space="preserve">A.G.E.N.C.Y: an adaptive education model for released-time Seminaries for the Church of Jesus Churist of Latter-day Saints</t>
  </si>
  <si>
    <t xml:space="preserve">Proposes an adaptive education model, under the acronym A.G.E.N.C.Y., for released-time seminaries.</t>
  </si>
  <si>
    <t xml:space="preserve">howell1989</t>
  </si>
  <si>
    <t xml:space="preserve">Howell, G. B. (1995). Teacher evaluation: An examination of the congruence of purpose and practice in the LDS Church Educational System [Doctoral dissertation, University of Arizona].</t>
  </si>
  <si>
    <t xml:space="preserve">Howell, Glade Bradly</t>
  </si>
  <si>
    <t xml:space="preserve">Teacher evaluation: An examination of the congruence of purpose and practice in the LDS Church Educational System</t>
  </si>
  <si>
    <t xml:space="preserve">https://repository.arizona.edu/handle/10150/187425</t>
  </si>
  <si>
    <t xml:space="preserve">howell1975</t>
  </si>
  <si>
    <t xml:space="preserve">Hull, G. W. (1965). A comparison of a selected group of L.D.S. Seminary teachers in relation to nine criteria for measuring religious maturity [Master's thesis, Brigham Young University].</t>
  </si>
  <si>
    <t xml:space="preserve">Hull, Gilbert W.</t>
  </si>
  <si>
    <t xml:space="preserve">A comparison of a selected group of L.D.S. Seminary teachers in relation to nine criteria for measuring religious maturity</t>
  </si>
  <si>
    <t xml:space="preserve">https://hdl.lib.byu.edu/1877/etdm358</t>
  </si>
  <si>
    <t xml:space="preserve">hull1965</t>
  </si>
  <si>
    <t xml:space="preserve">Hunsaker, D. C. (1967). A study to determine the job description of Latter-day Saint Indian Seminary area coordinators [Master's thesis, Brigham Young University].</t>
  </si>
  <si>
    <t xml:space="preserve">Hunsaker, D. C.</t>
  </si>
  <si>
    <t xml:space="preserve">A study to determine the job description of Latter-day Saint Indian Seminary area coordinators</t>
  </si>
  <si>
    <t xml:space="preserve">hunsaker1967</t>
  </si>
  <si>
    <t xml:space="preserve">Hunsaker, U. C. (1964). An Evaluation of the Performance of Latter-Day Saint Seminary Coordinators as Instructional Supervisors [Master's thesis, Brigham Young University].</t>
  </si>
  <si>
    <t xml:space="preserve">Hunsaker, U. Carlisle</t>
  </si>
  <si>
    <t xml:space="preserve">An Evaluation of the Performance of Latter-Day Saint Seminary Coordinators as Instructional Supervisors</t>
  </si>
  <si>
    <t xml:space="preserve">Evaluates how seminary coordinators carry out their role as supervisors of teachers, measured against standards from the supervision literature.</t>
  </si>
  <si>
    <t xml:space="preserve">https://hdl.lib.byu.edu/1877/etdm359</t>
  </si>
  <si>
    <t xml:space="preserve">hunsaker1964</t>
  </si>
  <si>
    <t xml:space="preserve">Hunt, S. R. (1999). A qualitative examination of current instructional methods used by the LDS Church Educational System [Master's project, Weber State University].</t>
  </si>
  <si>
    <t xml:space="preserve">Hunt, Shawn Reed</t>
  </si>
  <si>
    <t xml:space="preserve">A qualitative examination of current instructional methods used by the LDS Church Educational System</t>
  </si>
  <si>
    <t xml:space="preserve">hunt1999</t>
  </si>
  <si>
    <t xml:space="preserve">Hyatt, F. R. (2020). Spiritual and Character Development in Online Education at Brigham Young University [Doctoral dissertation, Brigham Young University].</t>
  </si>
  <si>
    <t xml:space="preserve">Hyatt, Frederick Roger</t>
  </si>
  <si>
    <t xml:space="preserve">Spiritual and Character Development in Online Education at Brigham Young University</t>
  </si>
  <si>
    <t xml:space="preserve">Examines how online courses at Brigham Young University can foster spiritual growth and character development, drawing on a study of 63 online courses and on student and instructor views.</t>
  </si>
  <si>
    <t xml:space="preserve">https://hdl.lib.byu.edu/1877/etd11513</t>
  </si>
  <si>
    <t xml:space="preserve">hyatt2020</t>
  </si>
  <si>
    <t xml:space="preserve">Hyde, W. P. (1966). A study of the effectiveness of seminary in influencing the values of seniors [Master's thesis, University of Utah].</t>
  </si>
  <si>
    <t xml:space="preserve">Hyde, William Paul</t>
  </si>
  <si>
    <t xml:space="preserve">A study of the effectiveness of seminary in influencing the values of seniors</t>
  </si>
  <si>
    <t xml:space="preserve">Tests whether seminary influences the values of high-school seniors; the subject headings place the study at Box Elder High School, Brigham City, Utah.</t>
  </si>
  <si>
    <t xml:space="preserve">hyde1966</t>
  </si>
  <si>
    <t xml:space="preserve">Iba, S. K. (2004). Our Legacy of Religious Education. Religious Educator, 5(3), 29–41.</t>
  </si>
  <si>
    <t xml:space="preserve">Iba, Stephen K.</t>
  </si>
  <si>
    <t xml:space="preserve">Our Legacy of Religious Education</t>
  </si>
  <si>
    <t xml:space="preserve">Religious Educator 5(3): 29–41</t>
  </si>
  <si>
    <t xml:space="preserve">Surveys church-sponsored education from the Kirtland and Nauvoo schools through the academies, the Church Board of Education, seminaries, institutes and the worldwide growth of CES.</t>
  </si>
  <si>
    <t xml:space="preserve">https://rsc.byu.edu/vol-5-no-3-2004/our-legacy-religious-education</t>
  </si>
  <si>
    <t xml:space="preserve">iba2004</t>
  </si>
  <si>
    <t xml:space="preserve">Jackson, B. D. (2002). "Preparing Kingdom-Bearers": Educating the Children of Nauvoo. Mormon Historical Studies, 3(1), 59–71.</t>
  </si>
  <si>
    <t xml:space="preserve">Jackson, Brian D.</t>
  </si>
  <si>
    <t xml:space="preserve">"Preparing Kingdom-Bearers": Educating the Children of Nauvoo</t>
  </si>
  <si>
    <t xml:space="preserve">Mormon Historical Studies 3(1): 59–71</t>
  </si>
  <si>
    <t xml:space="preserve">Examines how Latter-day Saints in Nauvoo organised and staffed their private schools, the aims they set for them and the strain on families and teachers.</t>
  </si>
  <si>
    <t xml:space="preserve">http://ensignpeakfoundation.org/wp-content/uploads/2013/05/MHS3.1Spring2002Jackson.pdf</t>
  </si>
  <si>
    <t xml:space="preserve">jackson2002</t>
  </si>
  <si>
    <t xml:space="preserve">Jacob, W. J. (2005). A Beacon to the Isles of the Sea: How Education Brought Gospel Light to Kiribati. In Pioneers in the Pacific (pp. 277–291). Religious Studies Center, Brigham Young University.</t>
  </si>
  <si>
    <t xml:space="preserve">Jacob, W. James</t>
  </si>
  <si>
    <t xml:space="preserve">A Beacon to the Isles of the Sea: How Education Brought Gospel Light to Kiribati</t>
  </si>
  <si>
    <t xml:space="preserve">In Pioneers in the Pacific (Religious Studies Center, Brigham Young University), pp. 277–291</t>
  </si>
  <si>
    <t xml:space="preserve">Traces how schooling brought the church to Kiribati: students sent to Liahona High School in Tonga, and the local school the church took over in 1977 as Moroni Community School.</t>
  </si>
  <si>
    <t xml:space="preserve">https://rsc.byu.edu/pioneers-pacific/beacon-isles-sea-how-education-brought-gospel-light-kiribati</t>
  </si>
  <si>
    <t xml:space="preserve">jacob2005</t>
  </si>
  <si>
    <t xml:space="preserve">Janson, D. G. (1959). Factors influencing student enrollment in the L.D.S. Church early morning seminary program in the Irving Junior High School area [Master's thesis, University of Utah].</t>
  </si>
  <si>
    <t xml:space="preserve">Janson, Donald Granger</t>
  </si>
  <si>
    <t xml:space="preserve">Factors influencing student enrollment in the L.D.S. Church early morning seminary program in the Irving Junior High School area</t>
  </si>
  <si>
    <t xml:space="preserve">Examines the factors that influence enrolment in early-morning seminary in the Irving Junior High School area.</t>
  </si>
  <si>
    <t xml:space="preserve">janson1959</t>
  </si>
  <si>
    <t xml:space="preserve">Jarman, D. (1966). Requirements of effective administrative behavior in the Latter-day Saints institutes of religion [Doctoral dissertation, University of Southern California].</t>
  </si>
  <si>
    <t xml:space="preserve">Jarman, Dean</t>
  </si>
  <si>
    <t xml:space="preserve">Requirements of effective administrative behavior in the Latter-day Saints institutes of religion</t>
  </si>
  <si>
    <t xml:space="preserve">https://doi.org/10.25549/usctheses-c17-165677</t>
  </si>
  <si>
    <t xml:space="preserve">jarman1966</t>
  </si>
  <si>
    <t xml:space="preserve">Jefferies, W. M. (1987). A naturalistic inquiry of cooperative learning using the "Jigsaw" strategy in four LDS church seminary classes in the northwestern United States during 1986-87 [Doctoral dissertation, Brigham Young University].</t>
  </si>
  <si>
    <t xml:space="preserve">Jefferies, William Moss</t>
  </si>
  <si>
    <t xml:space="preserve">A naturalistic inquiry of cooperative learning using the "Jigsaw" strategy in four LDS church seminary classes in the northwestern United States during 1986-87</t>
  </si>
  <si>
    <t xml:space="preserve">https://www.proquest.com/docview/303549895</t>
  </si>
  <si>
    <t xml:space="preserve">jefferies1987</t>
  </si>
  <si>
    <t xml:space="preserve">Jenkins, D. C. (2000). An LDS seminary teacher's handbook of creative lesson plans [Master's project, Weber State University].</t>
  </si>
  <si>
    <t xml:space="preserve">Jenkins, David Craig</t>
  </si>
  <si>
    <t xml:space="preserve">An LDS seminary teacher's handbook of creative lesson plans</t>
  </si>
  <si>
    <t xml:space="preserve">Teaching methods; Instructional materials and resources</t>
  </si>
  <si>
    <t xml:space="preserve">jenkins2000</t>
  </si>
  <si>
    <t xml:space="preserve">Jenkins, R. C. (2004). A comparison and analysis of educational philosophy between secular American educators and the 15 presidents of the Church of Jesus Christ of Latter-day Saint [Master's project, Weber State University].</t>
  </si>
  <si>
    <t xml:space="preserve">Jenkins, Ryan Craig</t>
  </si>
  <si>
    <t xml:space="preserve">A comparison and analysis of educational philosophy between secular American educators and the 15 presidents of the Church of Jesus Christ of Latter-day Saint</t>
  </si>
  <si>
    <t xml:space="preserve">Compares the educational philosophy of secular American educators with that of the fifteen presidents of the church.</t>
  </si>
  <si>
    <t xml:space="preserve">jenkins2004</t>
  </si>
  <si>
    <t xml:space="preserve">Jensen, J. M. (1942). History of Brigham Young University.</t>
  </si>
  <si>
    <t xml:space="preserve">Jensen, J. Marinus</t>
  </si>
  <si>
    <t xml:space="preserve">History of Brigham Young University</t>
  </si>
  <si>
    <t xml:space="preserve">An early full-length history of Brigham Young University.</t>
  </si>
  <si>
    <t xml:space="preserve">jensen1942</t>
  </si>
  <si>
    <t xml:space="preserve">Jewkes, S. G. (1968). A study of the supervision program for the early morning seminary teachers in the L.D.S. Church Department of Education [Master's thesis, Brigham Young University].</t>
  </si>
  <si>
    <t xml:space="preserve">Jewkes, S. G.</t>
  </si>
  <si>
    <t xml:space="preserve">A study of the supervision program for the early morning seminary teachers in the L.D.S. Church Department of Education</t>
  </si>
  <si>
    <t xml:space="preserve">jewkes1968</t>
  </si>
  <si>
    <t xml:space="preserve">Johansen, J. R. (1961). A study of the attitudes toward and understandings of temple marriage of a selected group of seminary students in the Alpine school district (Utah) [Master's thesis, Brigham Young University].</t>
  </si>
  <si>
    <t xml:space="preserve">Johansen, Jerald Ray</t>
  </si>
  <si>
    <t xml:space="preserve">A study of the attitudes toward and understandings of temple marriage of a selected group of seminary students in the Alpine school district (Utah)</t>
  </si>
  <si>
    <t xml:space="preserve">https://hdl.lib.byu.edu/1877/etdm376</t>
  </si>
  <si>
    <t xml:space="preserve">johansen1961</t>
  </si>
  <si>
    <t xml:space="preserve">Johnson, C. V. (1977). Mormon education in Mexico: The rise of the Sociedad Educativa y Cultural [Doctoral dissertation, Brigham Young University].</t>
  </si>
  <si>
    <t xml:space="preserve">Johnson, Clark V</t>
  </si>
  <si>
    <t xml:space="preserve">Mormon education in Mexico: The rise of the Sociedad Educativa y Cultural</t>
  </si>
  <si>
    <t xml:space="preserve">History of Latter-day Saint education in Mexico and the rise of the Sociedad Educativa y Cultural.</t>
  </si>
  <si>
    <t xml:space="preserve">https://www.proquest.com/docview/302846606</t>
  </si>
  <si>
    <t xml:space="preserve">johnson1977</t>
  </si>
  <si>
    <t xml:space="preserve">Johnson, E. (2002). Evaluating authentic assessment within a Church of Jesus Christ of Latter-day Saints religious education classroom [Master's project, Weber State University].</t>
  </si>
  <si>
    <t xml:space="preserve">Johnson, Eric</t>
  </si>
  <si>
    <t xml:space="preserve">Evaluating authentic assessment within a Church of Jesus Christ of Latter-day Saints religious education classroom</t>
  </si>
  <si>
    <t xml:space="preserve">Grading and student achievement; Teaching methods</t>
  </si>
  <si>
    <t xml:space="preserve">Evaluates the use of authentic assessment in a Latter-day Saint religious education classroom.</t>
  </si>
  <si>
    <t xml:space="preserve">johnson2002</t>
  </si>
  <si>
    <t xml:space="preserve">Johnson, E. W. (2008). A Qualitative Study of Seminary Principals for The Church of Jesus Christ of Latter-day Saints [Doctoral dissertation, Utah State University].</t>
  </si>
  <si>
    <t xml:space="preserve">Johnson, Eric W.</t>
  </si>
  <si>
    <t xml:space="preserve">A Qualitative Study of Seminary Principals for The Church of Jesus Christ of Latter-day Saints</t>
  </si>
  <si>
    <t xml:space="preserve">Grounded-theory study of leadership in the released-time seminary principal's role, drawing on four principals, eight teachers and an area administrator.</t>
  </si>
  <si>
    <t xml:space="preserve">https://doi.org/10.26076/bfe0-8737</t>
  </si>
  <si>
    <t xml:space="preserve">johnson2008</t>
  </si>
  <si>
    <t xml:space="preserve">Johnson, K. C. (1990). The development and evaluation of an information management system for LDS seminaries [Doctoral dissertation].</t>
  </si>
  <si>
    <t xml:space="preserve">Johnson, Kelly Clark</t>
  </si>
  <si>
    <t xml:space="preserve">The development and evaluation of an information management system for LDS seminaries</t>
  </si>
  <si>
    <t xml:space="preserve">Administration and policy; Teaching and learning</t>
  </si>
  <si>
    <t xml:space="preserve">Administration and leadership; Media and technology</t>
  </si>
  <si>
    <t xml:space="preserve">Develops and evaluates an information management system for seminaries.</t>
  </si>
  <si>
    <t xml:space="preserve">https://www.proquest.com/docview/303799224</t>
  </si>
  <si>
    <t xml:space="preserve">johnson1990</t>
  </si>
  <si>
    <t xml:space="preserve">Johnson, P. W. (1961). Counseling attitudes of bishops and seminary instruction of the Church of Jesus Christ of Latter-Day Saints [Doctoral dissertation, Boston University].</t>
  </si>
  <si>
    <t xml:space="preserve">Johnson, Peter Wendel</t>
  </si>
  <si>
    <t xml:space="preserve">Counseling attitudes of bishops and seminary instruction of the Church of Jesus Christ of Latter-Day Saints</t>
  </si>
  <si>
    <t xml:space="preserve">Boston University</t>
  </si>
  <si>
    <t xml:space="preserve">Studies the counselling attitudes of Latter-day Saint bishops and seminary instructors.</t>
  </si>
  <si>
    <t xml:space="preserve">https://hdl.handle.net/2144/26820</t>
  </si>
  <si>
    <t xml:space="preserve">johnson1961</t>
  </si>
  <si>
    <t xml:space="preserve">Johnson, S. A. (1987). The Effect of Using Two Alternative Approaches to Questioning on the Length of Student Responses in Nine LDS Seminary Classrooms [Doctoral dissertation].</t>
  </si>
  <si>
    <t xml:space="preserve">Johnson, Stanley A</t>
  </si>
  <si>
    <t xml:space="preserve">The Effect of Using Two Alternative Approaches to Questioning on the Length of Student Responses in Nine LDS Seminary Classrooms</t>
  </si>
  <si>
    <t xml:space="preserve">Tests the effect of two approaches to teacher questioning on the length of student responses in nine seminary classrooms.</t>
  </si>
  <si>
    <t xml:space="preserve">https://www.proquest.com/docview/303570534</t>
  </si>
  <si>
    <t xml:space="preserve">johnson1987</t>
  </si>
  <si>
    <t xml:space="preserve">Johnston, W. J. (1968). The Educational Views and Practices of Brigham Young [Master's thesis, Brigham Young University].</t>
  </si>
  <si>
    <t xml:space="preserve">Johnston, William James</t>
  </si>
  <si>
    <t xml:space="preserve">The Educational Views and Practices of Brigham Young</t>
  </si>
  <si>
    <t xml:space="preserve">Sets out Brigham Young's views on education and his educational practice from his writings and speeches.</t>
  </si>
  <si>
    <t xml:space="preserve">https://hdl.lib.byu.edu/1877/etdm383</t>
  </si>
  <si>
    <t xml:space="preserve">johnston1968</t>
  </si>
  <si>
    <t xml:space="preserve">Jones, D. M. (1986). An approach to in-service for early morning seminary teachers in Southern California [Doctoral dissertation, Brigham Young University].</t>
  </si>
  <si>
    <t xml:space="preserve">Jones, D. M.</t>
  </si>
  <si>
    <t xml:space="preserve">An approach to in-service for early morning seminary teachers in Southern California</t>
  </si>
  <si>
    <t xml:space="preserve">jones1986</t>
  </si>
  <si>
    <t xml:space="preserve">Jones, R. L. (1952). A handbook for teachers entering the Los Angeles Latter-day Saint seminaries [Master's thesis, University of Southern California].</t>
  </si>
  <si>
    <t xml:space="preserve">Jones, Ray L</t>
  </si>
  <si>
    <t xml:space="preserve">A handbook for teachers entering the Los Angeles Latter-day Saint seminaries</t>
  </si>
  <si>
    <t xml:space="preserve">A handbook to orient teachers newly entering the Los Angeles seminaries.</t>
  </si>
  <si>
    <t xml:space="preserve">https://www.proquest.com/docview/1565430774</t>
  </si>
  <si>
    <t xml:space="preserve">jones1952</t>
  </si>
  <si>
    <t xml:space="preserve">Jones, R. L. (1956). A study of the principalship in the seminaries of the Church of Jesus Christ of Latter-day Saints [Doctoral dissertation, University of Southern California].</t>
  </si>
  <si>
    <t xml:space="preserve">Jones, Ray L.</t>
  </si>
  <si>
    <t xml:space="preserve">A study of the principalship in the seminaries of the Church of Jesus Christ of Latter-day Saints</t>
  </si>
  <si>
    <t xml:space="preserve">https://doi.org/10.25549/usctheses-c29-156738</t>
  </si>
  <si>
    <t xml:space="preserve">jones1956</t>
  </si>
  <si>
    <t xml:space="preserve">Jorgensen, L. I. (1957). Weekday religious education on released time and the history of the South Cache Seminary [Master's thesis, Utah State University].</t>
  </si>
  <si>
    <t xml:space="preserve">Jorgensen, L. I.</t>
  </si>
  <si>
    <t xml:space="preserve">Weekday religious education on released time and the history of the South Cache Seminary</t>
  </si>
  <si>
    <t xml:space="preserve">jorgensen1957</t>
  </si>
  <si>
    <t xml:space="preserve">Jorgensen, L. I. (1965). A study of student reaction to the curriculum in the institutes of religion of the Church of Jesus Christ of Latter-day Saints [Doctoral dissertation, Brigham Young University].</t>
  </si>
  <si>
    <t xml:space="preserve">Jorgensen, Leroy I.</t>
  </si>
  <si>
    <t xml:space="preserve">A study of student reaction to the curriculum in the institutes of religion of the Church of Jesus Christ of Latter-day Saints</t>
  </si>
  <si>
    <t xml:space="preserve">https://www.proquest.com/docview/302167102</t>
  </si>
  <si>
    <t xml:space="preserve">jorgensen1965</t>
  </si>
  <si>
    <t xml:space="preserve">Joy, R. O. (1984). The Historical Origins of the Goals of BYU-Hawaii Campus. Mormon Pacific Historical Society, 5.</t>
  </si>
  <si>
    <t xml:space="preserve">Joy, Robert O.</t>
  </si>
  <si>
    <t xml:space="preserve">The Historical Origins of the Goals of BYU-Hawaii Campus</t>
  </si>
  <si>
    <t xml:space="preserve">Mormon Pacific Historical Society 5</t>
  </si>
  <si>
    <t xml:space="preserve">Traces where the stated goals of the BYU-Hawaii campus came from historically.</t>
  </si>
  <si>
    <t xml:space="preserve">https://scholarsarchive.byu.edu/mphs/vol5/iss1/8</t>
  </si>
  <si>
    <t xml:space="preserve">joy1984</t>
  </si>
  <si>
    <t xml:space="preserve">Judd, R. L. (1983). A study of the uses and views of CES instructional materials by religion teachers at LDS institutes and Brigham Young University [Doctoral dissertation, Brigham Young University].</t>
  </si>
  <si>
    <t xml:space="preserve">Judd, Richard L.</t>
  </si>
  <si>
    <t xml:space="preserve">A study of the uses and views of CES instructional materials by religion teachers at LDS institutes and Brigham Young University</t>
  </si>
  <si>
    <t xml:space="preserve">Institute of religion; BYU and church colleges</t>
  </si>
  <si>
    <t xml:space="preserve">https://www.proquest.com/docview/303131248</t>
  </si>
  <si>
    <t xml:space="preserve">judd1983</t>
  </si>
  <si>
    <t xml:space="preserve">Kalauli, M. D. K. (1975). The development of reference instruments to improve the administrative structure and process of the seminaries and institutes South Pacific Islands Division [Master's thesis, Brigham Young University].</t>
  </si>
  <si>
    <t xml:space="preserve">Kalauli, M. D. K.</t>
  </si>
  <si>
    <t xml:space="preserve">The development of reference instruments to improve the administrative structure and process of the seminaries and institutes South Pacific Islands Division</t>
  </si>
  <si>
    <t xml:space="preserve">kalauli1975</t>
  </si>
  <si>
    <t xml:space="preserve">Kelley, R. O. (2000). The impact of personal life circumstances of volunteer teachers upon their ability to be trained to teach [Doctoral dissertation].</t>
  </si>
  <si>
    <t xml:space="preserve">Kelley, Raymond Orville</t>
  </si>
  <si>
    <t xml:space="preserve">The impact of personal life circumstances of volunteer teachers upon their ability to be trained to teach</t>
  </si>
  <si>
    <t xml:space="preserve">Uses interviews and surveys of Church Educational System volunteer teachers and their trainers across the United States to show how personal circumstances affect the teachers' training.</t>
  </si>
  <si>
    <t xml:space="preserve">https://www.proquest.com/docview/304631458</t>
  </si>
  <si>
    <t xml:space="preserve">kelley2000</t>
  </si>
  <si>
    <t xml:space="preserve">Kerr, W. A. (1953). The history of the Weber Stake Academy: the period of struggle (1889-1894). Weber College.</t>
  </si>
  <si>
    <t xml:space="preserve">Kerr, Walter A</t>
  </si>
  <si>
    <t xml:space="preserve">The history of the Weber Stake Academy: the period of struggle (1889-1894)</t>
  </si>
  <si>
    <t xml:space="preserve">Weber College</t>
  </si>
  <si>
    <t xml:space="preserve">A history of the first years, 1889-1894, of the Weber Stake Academy, the church academy at Ogden that later became Weber College.</t>
  </si>
  <si>
    <t xml:space="preserve">https://dc.weber.edu/collection/WSC_CH</t>
  </si>
  <si>
    <t xml:space="preserve">kerr1953</t>
  </si>
  <si>
    <t xml:space="preserve">Killian, G. W. (1958). An evaluation of resource units used by the Latter-day Saint Seminaries [Master's thesis, University of Southern California].</t>
  </si>
  <si>
    <t xml:space="preserve">Killian, George W</t>
  </si>
  <si>
    <t xml:space="preserve">An evaluation of resource units used by the Latter-day Saint Seminaries</t>
  </si>
  <si>
    <t xml:space="preserve">Evaluates the resource units used as teaching materials in the seminaries.</t>
  </si>
  <si>
    <t xml:space="preserve">https://www.proquest.com/docview/1566186630</t>
  </si>
  <si>
    <t xml:space="preserve">killian1958</t>
  </si>
  <si>
    <t xml:space="preserve">Killian, J. F. (1964). A study to determine the interests and concerns of senior students in relationship to the thirty-five directional objectives of the LDS seminary system [Master's thesis, Brigham Young University].</t>
  </si>
  <si>
    <t xml:space="preserve">Killian, James Frank</t>
  </si>
  <si>
    <t xml:space="preserve">A study to determine the interests and concerns of senior students in relationship to the thirty-five directional objectives of the LDS seminary system</t>
  </si>
  <si>
    <t xml:space="preserve">https://hdl.lib.byu.edu/1877/etdm392</t>
  </si>
  <si>
    <t xml:space="preserve">killian1964</t>
  </si>
  <si>
    <t xml:space="preserve">Killian, J. F. (1972). An evaluation of instructional television in the Brigham Young University College of Religious Instruction [Doctoral dissertation, Brigham Young University].</t>
  </si>
  <si>
    <t xml:space="preserve">An evaluation of instructional television in the Brigham Young University College of Religious Instruction</t>
  </si>
  <si>
    <t xml:space="preserve">DRE</t>
  </si>
  <si>
    <t xml:space="preserve">https://hdl.lib.byu.edu/1877/etdm393</t>
  </si>
  <si>
    <t xml:space="preserve">killian1972</t>
  </si>
  <si>
    <t xml:space="preserve">Killpack, W. F. (1970). An investigation of the use of home study materials within the classroom as an aid to the part-time, non-professional LDS seminary teacher [Master's thesis, Brigham Young University].</t>
  </si>
  <si>
    <t xml:space="preserve">Killpack, Weston F.</t>
  </si>
  <si>
    <t xml:space="preserve">An investigation of the use of home study materials within the classroom as an aid to the part-time, non-professional LDS seminary teacher</t>
  </si>
  <si>
    <t xml:space="preserve">Instructional materials and resources; Volunteer and part-time teachers</t>
  </si>
  <si>
    <t xml:space="preserve">Seminary (general); Home-study seminary</t>
  </si>
  <si>
    <t xml:space="preserve">https://hdl.lib.byu.edu/1877/etdm394</t>
  </si>
  <si>
    <t xml:space="preserve">killpack1970</t>
  </si>
  <si>
    <t xml:space="preserve">King, J. P. (1982). An examination of key aspects of seminary students' lives which influence their performance in seminary [Doctoral dissertation, Brigham Young University].</t>
  </si>
  <si>
    <t xml:space="preserve">King, Judd Paul</t>
  </si>
  <si>
    <t xml:space="preserve">An examination of key aspects of seminary students' lives which influence their performance in seminary</t>
  </si>
  <si>
    <t xml:space="preserve">https://www.proquest.com/docview/303219588</t>
  </si>
  <si>
    <t xml:space="preserve">king1982</t>
  </si>
  <si>
    <t xml:space="preserve">King, S. J. (2013). Overcoming Misconceptions in Religious Education: The Effects of Text Structure and Topic Interest on Conceptual Change [Doctoral dissertation, Utah State University].</t>
  </si>
  <si>
    <t xml:space="preserve">King, Seth J.</t>
  </si>
  <si>
    <t xml:space="preserve">Overcoming Misconceptions in Religious Education: The Effects of Text Structure and Topic Interest on Conceptual Change</t>
  </si>
  <si>
    <t xml:space="preserve">Teaching methods; Scripture study and reading</t>
  </si>
  <si>
    <t xml:space="preserve">Experiment comparing refutation texts with expository texts for changing the doctrinal misconceptions of seminary students in grades 9 to 12, and testing topic interest as a predictor of change.</t>
  </si>
  <si>
    <t xml:space="preserve">https://doi.org/10.26076/8efc-9460</t>
  </si>
  <si>
    <t xml:space="preserve">king2013</t>
  </si>
  <si>
    <t xml:space="preserve">Knowles, T. A. (2001). An exploration of literacy issues and religiosity in LDS seminaries [Doctoral dissertation, Boise State University].</t>
  </si>
  <si>
    <t xml:space="preserve">Knowles, Todd Allen</t>
  </si>
  <si>
    <t xml:space="preserve">An exploration of literacy issues and religiosity in LDS seminaries</t>
  </si>
  <si>
    <t xml:space="preserve">Boise State University</t>
  </si>
  <si>
    <t xml:space="preserve">https://www.proquest.com/docview/304784557</t>
  </si>
  <si>
    <t xml:space="preserve">knowles2001</t>
  </si>
  <si>
    <t xml:space="preserve">Ladanye, T. W. (1983). A study of twelve successful latter-day seminary teachers: how they are perceived by their students with reference to care and respect [Doctoral dissertation, Brigham Young University].</t>
  </si>
  <si>
    <t xml:space="preserve">Ladanye, Thomas W.</t>
  </si>
  <si>
    <t xml:space="preserve">A study of twelve successful latter-day seminary teachers: how they are perceived by their students with reference to care and respect</t>
  </si>
  <si>
    <t xml:space="preserve">Teacher characteristics and effectiveness; Counseling, guidance and teacher-student relationships</t>
  </si>
  <si>
    <t xml:space="preserve">https://www.proquest.com/docview/303134348</t>
  </si>
  <si>
    <t xml:space="preserve">ladanye1983</t>
  </si>
  <si>
    <t xml:space="preserve">Ladle, D. S. (1982). LDS Weekday Adult Religious Education: An Analysis of Student Characteristics, Preferences, and Outcomes [Doctoral dissertation].</t>
  </si>
  <si>
    <t xml:space="preserve">Ladle, Douglas Steven</t>
  </si>
  <si>
    <t xml:space="preserve">LDS Weekday Adult Religious Education: An Analysis of Student Characteristics, Preferences, and Outcomes</t>
  </si>
  <si>
    <t xml:space="preserve">Program evaluation and outcomes; Enrollment, attendance and dropout</t>
  </si>
  <si>
    <t xml:space="preserve">Analyses the characteristics, preferences and outcomes of students in the church's weekday adult religious education classes.</t>
  </si>
  <si>
    <t xml:space="preserve">https://www.proquest.com/docview/303211938</t>
  </si>
  <si>
    <t xml:space="preserve">ladle1982</t>
  </si>
  <si>
    <t xml:space="preserve">Lake, B. M. (1968). The organization and function of the Latter-day Saint Student Association in southern California [Doctoral dissertation, University of Southern California].</t>
  </si>
  <si>
    <t xml:space="preserve">Lake, Bruce McAllister</t>
  </si>
  <si>
    <t xml:space="preserve">The organization and function of the Latter-day Saint Student Association in southern California</t>
  </si>
  <si>
    <t xml:space="preserve">Student activities and organizations; Administration and leadership</t>
  </si>
  <si>
    <t xml:space="preserve">https://doi.org/10.25549/usctheses-c17-180455</t>
  </si>
  <si>
    <t xml:space="preserve">lake1968</t>
  </si>
  <si>
    <t xml:space="preserve">Lambert, R. C. (1976). The department-sponsored workshop as a method of in-service training selected personnel in the Department of Seminaries and Institutes of Religion [Doctoral dissertation, Brigham Young University].</t>
  </si>
  <si>
    <t xml:space="preserve">Lambert, Richard Curtis</t>
  </si>
  <si>
    <t xml:space="preserve">The department-sponsored workshop as a method of in-service training selected personnel in the Department of Seminaries and Institutes of Religion</t>
  </si>
  <si>
    <t xml:space="preserve">https://www.proquest.com/docview/302818092</t>
  </si>
  <si>
    <t xml:space="preserve">lambert1976</t>
  </si>
  <si>
    <t xml:space="preserve">Lance, E. (1975). A study of the outcomes of three teaching-learning models used in secondary religious education [Doctoral dissertation, Brigham Young University].</t>
  </si>
  <si>
    <t xml:space="preserve">Lance, Elwon</t>
  </si>
  <si>
    <t xml:space="preserve">A study of the outcomes of three teaching-learning models used in secondary religious education</t>
  </si>
  <si>
    <t xml:space="preserve">https://www.proquest.com/docview/302734262</t>
  </si>
  <si>
    <t xml:space="preserve">lance1975</t>
  </si>
  <si>
    <t xml:space="preserve">Law, R. D. (1972). The founding and early development of the Church College of Hawaii. Dixie College Press.</t>
  </si>
  <si>
    <t xml:space="preserve">Law, Reuben D.</t>
  </si>
  <si>
    <t xml:space="preserve">The founding and early development of the Church College of Hawaii</t>
  </si>
  <si>
    <t xml:space="preserve">Dixie College Press</t>
  </si>
  <si>
    <t xml:space="preserve">Account of how the Church College of Hawaii was founded and of its first years.</t>
  </si>
  <si>
    <t xml:space="preserve">law1972</t>
  </si>
  <si>
    <t xml:space="preserve">Lawson, J. (2014). Trust: A Phenomenological Study of Leaders and Volunteers in LDS Seminaries and Institutes [Doctoral dissertation].</t>
  </si>
  <si>
    <t xml:space="preserve">Lawson, John</t>
  </si>
  <si>
    <t xml:space="preserve">Trust: A Phenomenological Study of Leaders and Volunteers in LDS Seminaries and Institutes</t>
  </si>
  <si>
    <t xml:space="preserve">Interview and survey study of how coordinators and volunteer seminary and institute teachers in the U.S. Southern Plains area perceive trust in one another.</t>
  </si>
  <si>
    <t xml:space="preserve">https://www.proquest.com/docview/1823614715</t>
  </si>
  <si>
    <t xml:space="preserve">lawson2014</t>
  </si>
  <si>
    <t xml:space="preserve">Laycock, H. R. (1961). A history of music in the academies of the latter-day saints church, 1876-1926 [Doctoral dissertation, University of Southern California].</t>
  </si>
  <si>
    <t xml:space="preserve">Laycock, Harold R</t>
  </si>
  <si>
    <t xml:space="preserve">A history of music in the academies of the latter-day saints church, 1876-1926</t>
  </si>
  <si>
    <t xml:space="preserve">History of music teaching and performance in the church academies.</t>
  </si>
  <si>
    <t xml:space="preserve">https://www.proquest.com/docview/302047621</t>
  </si>
  <si>
    <t xml:space="preserve">laycock1961</t>
  </si>
  <si>
    <t xml:space="preserve">LeBaron, E. D. (1976). An appraisal of doctoral programs completed by employees of the Department of Seminaries and Institutes of Religion, The Church of Jesus Christ of Latter-day Saints [Doctoral dissertation, Brigham Young University].</t>
  </si>
  <si>
    <t xml:space="preserve">LeBaron, Elwin Dale</t>
  </si>
  <si>
    <t xml:space="preserve">An appraisal of doctoral programs completed by employees of the Department of Seminaries and Institutes of Religion, The Church of Jesus Christ of Latter-day Saints</t>
  </si>
  <si>
    <t xml:space="preserve">https://www.proquest.com/docview/288156871</t>
  </si>
  <si>
    <t xml:space="preserve">lebaron1976</t>
  </si>
  <si>
    <t xml:space="preserve">Lether, J. R. (2008). A model for the evaluation of technology and media used to support the Church of Jesus Christ of Latter-day Saints' release time seminary curriculum [Master's project, Weber State University].</t>
  </si>
  <si>
    <t xml:space="preserve">Lether, Justin Robert</t>
  </si>
  <si>
    <t xml:space="preserve">A model for the evaluation of technology and media used to support the Church of Jesus Christ of Latter-day Saints' release time seminary curriculum</t>
  </si>
  <si>
    <t xml:space="preserve">Media and technology; Instructional materials and resources</t>
  </si>
  <si>
    <t xml:space="preserve">Master's project proposing a model for evaluating the technology and media that support the released-time seminary curriculum.</t>
  </si>
  <si>
    <t xml:space="preserve">lether2008</t>
  </si>
  <si>
    <t xml:space="preserve">Line, C. R. (2005). The relationship between personal religiosity and academic performance among LDS college students at Brigham Young University [Doctoral dissertation, Purdue University].</t>
  </si>
  <si>
    <t xml:space="preserve">Line, Charles R.</t>
  </si>
  <si>
    <t xml:space="preserve">The relationship between personal religiosity and academic performance among LDS college students at Brigham Young University</t>
  </si>
  <si>
    <t xml:space="preserve">Purdue University</t>
  </si>
  <si>
    <t xml:space="preserve">https://docs.lib.purdue.edu/dissertations/AAI3185795</t>
  </si>
  <si>
    <t xml:space="preserve">line2005</t>
  </si>
  <si>
    <t xml:space="preserve">Livingstone, J. P. (1986). Leadership feedback for LDS educational administrators: the development of a leader rating instrument [Doctoral dissertation, Brigham Young University].</t>
  </si>
  <si>
    <t xml:space="preserve">Livingstone, John Peter</t>
  </si>
  <si>
    <t xml:space="preserve">Leadership feedback for LDS educational administrators: the development of a leader rating instrument</t>
  </si>
  <si>
    <t xml:space="preserve">https://www.proquest.com/docview/303392682</t>
  </si>
  <si>
    <t xml:space="preserve">livingstone1986</t>
  </si>
  <si>
    <t xml:space="preserve">Loosle, D. K. (1963). A study to determine if a coordinated home involvement program will affect the attitude and achievement of LDS seminary students [Master's thesis, Brigham Young University].</t>
  </si>
  <si>
    <t xml:space="preserve">Loosle, D. K.</t>
  </si>
  <si>
    <t xml:space="preserve">A study to determine if a coordinated home involvement program will affect the attitude and achievement of LDS seminary students</t>
  </si>
  <si>
    <t xml:space="preserve">loosle1963</t>
  </si>
  <si>
    <t xml:space="preserve">Loosle, G. S. (1963). A Study to Determine the Influence of Ward Education Committees On Non-Release Time Seminary Enrollment [Master's thesis, Brigham Young University].</t>
  </si>
  <si>
    <t xml:space="preserve">Loosle, Gordon Scott</t>
  </si>
  <si>
    <t xml:space="preserve">A Study to Determine the Influence of Ward Education Committees On Non-Release Time Seminary Enrollment</t>
  </si>
  <si>
    <t xml:space="preserve">Measures how far ward education committees affect enrolment in non-released-time seminaries.</t>
  </si>
  <si>
    <t xml:space="preserve">https://hdl.lib.byu.edu/1877/etdm432</t>
  </si>
  <si>
    <t xml:space="preserve">loosle1963b</t>
  </si>
  <si>
    <t xml:space="preserve">Lopez, M. O. (2018). Multicultural Competency for US Seminary and Institute Teachers. Religious Educator, 19(3), 75–91.</t>
  </si>
  <si>
    <t xml:space="preserve">Lopez, Mario O.</t>
  </si>
  <si>
    <t xml:space="preserve">Multicultural Competency for US Seminary and Institute Teachers</t>
  </si>
  <si>
    <t xml:space="preserve">Religious Educator 19(3): 75–91</t>
  </si>
  <si>
    <t xml:space="preserve">Discusses the cultural competence that seminary and institute teachers in the United States need for ethnically mixed classes.</t>
  </si>
  <si>
    <t xml:space="preserve">https://scholarsarchive.byu.edu/re/vol19/iss3/8</t>
  </si>
  <si>
    <t xml:space="preserve">lopez2018</t>
  </si>
  <si>
    <t xml:space="preserve">Louder, R. R. (1969). A study to determine the seminary students' and teachers' understanding of the concept of "living prophets" in non-credit released time classes [Master's thesis, Brigham Young University].</t>
  </si>
  <si>
    <t xml:space="preserve">Louder, Ray R.</t>
  </si>
  <si>
    <t xml:space="preserve">A study to determine the seminary students' and teachers' understanding of the concept of "living prophets" in non-credit released time classes</t>
  </si>
  <si>
    <t xml:space="preserve">https://hdl.lib.byu.edu/1877/etdm434</t>
  </si>
  <si>
    <t xml:space="preserve">louder1969</t>
  </si>
  <si>
    <t xml:space="preserve">Louw, R. C. (1976). The public relations practices of directors of institutes of religion of the Church of Jesus Christ of Latter-Day Saints in California, 1974-75 [Doctoral dissertation, Brigham Young University].</t>
  </si>
  <si>
    <t xml:space="preserve">Louw, Ronald Charl</t>
  </si>
  <si>
    <t xml:space="preserve">The public relations practices of directors of institutes of religion of the Church of Jesus Christ of Latter-Day Saints in California, 1974-75</t>
  </si>
  <si>
    <t xml:space="preserve">https://hdl.lib.byu.edu/1877/etdm435</t>
  </si>
  <si>
    <t xml:space="preserve">louw1976</t>
  </si>
  <si>
    <t xml:space="preserve">Lund, J. L. (1972). An application of the Flanders system of interaction analysis to the nonreleased time seminary program of the Church of Jesus Christ of Latter-day Saints to determine the affective skills of nonprofessional teachers [Doctoral dissertation].</t>
  </si>
  <si>
    <t xml:space="preserve">Lund, John Lewis</t>
  </si>
  <si>
    <t xml:space="preserve">An application of the Flanders system of interaction analysis to the nonreleased time seminary program of the Church of Jesus Christ of Latter-day Saints to determine the affective skills of nonprofessional teachers</t>
  </si>
  <si>
    <t xml:space="preserve">Volunteer and part-time teachers; Teaching methods</t>
  </si>
  <si>
    <t xml:space="preserve">Applies Flanders interaction analysis to non-released-time seminary classes to assess the affective teaching skills of their non-professional teachers.</t>
  </si>
  <si>
    <t xml:space="preserve">https://www.proquest.com/docview/288159459</t>
  </si>
  <si>
    <t xml:space="preserve">lund1972</t>
  </si>
  <si>
    <t xml:space="preserve">Lunt, R. K. (1995). The reliability of measurements of teacher and administrator performance in the LDS Church Educational System [Doctoral dissertation, Brigham Young University].</t>
  </si>
  <si>
    <t xml:space="preserve">Lunt, Randall K.</t>
  </si>
  <si>
    <t xml:space="preserve">The reliability of measurements of teacher and administrator performance in the LDS Church Educational System</t>
  </si>
  <si>
    <t xml:space="preserve">https://www.proquest.com/docview/304169776</t>
  </si>
  <si>
    <t xml:space="preserve">lunt1995</t>
  </si>
  <si>
    <t xml:space="preserve">Lutes, L. E. (2014). Exploring the Retention of Credit-Hour Value in Terms of Workload for University Core Courses Taught in a Time-Compressed Format [Doctoral dissertation, Brigham Young University].</t>
  </si>
  <si>
    <t xml:space="preserve">Lutes, Lyndell E.</t>
  </si>
  <si>
    <t xml:space="preserve">Exploring the Retention of Credit-Hour Value in Terms of Workload for University Core Courses Taught in a Time-Compressed Format</t>
  </si>
  <si>
    <t xml:space="preserve">Compares the out-of-class workload reported by 3,512 Brigham Young University undergraduates in semester-length and eight-week versions of general education and religion core courses.</t>
  </si>
  <si>
    <t xml:space="preserve">https://hdl.lib.byu.edu/1877/etd6907</t>
  </si>
  <si>
    <t xml:space="preserve">lutes2014</t>
  </si>
  <si>
    <t xml:space="preserve">Lyon, T. (2002). T. Edgar Lyon : a teacher in Zion. Brigham Young University Press.</t>
  </si>
  <si>
    <t xml:space="preserve">Lyon, Ted</t>
  </si>
  <si>
    <t xml:space="preserve">T. Edgar Lyon : a teacher in Zion</t>
  </si>
  <si>
    <t xml:space="preserve">Brigham Young University Press</t>
  </si>
  <si>
    <t xml:space="preserve">Biography of the Latter-day Saint teacher and historian T. Edgar Lyon.</t>
  </si>
  <si>
    <t xml:space="preserve">lyon2002</t>
  </si>
  <si>
    <t xml:space="preserve">Madsen, B. D. (1982). Is there a significant relationship between teacher credibility and teacher effectiveness? [Master's thesis, Brigham Young University].</t>
  </si>
  <si>
    <t xml:space="preserve">Madsen, Blake D.</t>
  </si>
  <si>
    <t xml:space="preserve">Is there a significant relationship between teacher credibility and teacher effectiveness?</t>
  </si>
  <si>
    <t xml:space="preserve">https://hdl.lib.byu.edu/1877/etdm442</t>
  </si>
  <si>
    <t xml:space="preserve">madsen1982</t>
  </si>
  <si>
    <t xml:space="preserve">Madsen, D. H. (1977). A study of library usage in the released-time seminaries of the Church of Jesus Christ of Latter-day Saints in the northern Utah--southern Idaho--western Wyoming division for 1973 and 1976 [Master's thesis, Utah State University].</t>
  </si>
  <si>
    <t xml:space="preserve">Madsen, D. H.</t>
  </si>
  <si>
    <t xml:space="preserve">A study of library usage in the released-time seminaries of the Church of Jesus Christ of Latter-day Saints in the northern Utah--southern Idaho--western Wyoming division for 1973 and 1976</t>
  </si>
  <si>
    <t xml:space="preserve">Utah; Idaho</t>
  </si>
  <si>
    <t xml:space="preserve">madsen1977a</t>
  </si>
  <si>
    <t xml:space="preserve">Madsen, G. E. (1974). Campus religious group participation and dogmatism as factors related to changes in religious commitment of Mormon college students. Measuring Mormonism, 1.</t>
  </si>
  <si>
    <t xml:space="preserve">Madsen, Gary E.</t>
  </si>
  <si>
    <t xml:space="preserve">Campus religious group participation and dogmatism as factors related to changes in religious commitment of Mormon college students</t>
  </si>
  <si>
    <t xml:space="preserve">madsen1974</t>
  </si>
  <si>
    <t xml:space="preserve">Madsen, G. E., &amp; Vernon, G. M. (1983). Maintaining the Faith during College: A Study of Campus Religious Group Participation. Review of Religious Research, 25(2), 127–141.</t>
  </si>
  <si>
    <t xml:space="preserve">Madsen, Gary E; Vernon, Glenn M</t>
  </si>
  <si>
    <t xml:space="preserve">Maintaining the Faith during College: A Study of Campus Religious Group Participation</t>
  </si>
  <si>
    <t xml:space="preserve">Review of Religious Research 25(2): 127–141</t>
  </si>
  <si>
    <t xml:space="preserve">Institute of religion; Campus organizations</t>
  </si>
  <si>
    <t xml:space="preserve">Four-year longitudinal study of mostly University of Utah students showing that those who joined campus religious organisations kept or increased their orthodoxy while non-participants declined.</t>
  </si>
  <si>
    <t xml:space="preserve">https://doi.org/10.2307/3511490</t>
  </si>
  <si>
    <t xml:space="preserve">madsen1983</t>
  </si>
  <si>
    <t xml:space="preserve">Madsen, J. M. (1966). An evaluation of the effectiveness of the LDS instutute program and adequacy of the facility at the University of Idaho [Master's thesis, Brigham Young University].</t>
  </si>
  <si>
    <t xml:space="preserve">Madsen, J. M.</t>
  </si>
  <si>
    <t xml:space="preserve">An evaluation of the effectiveness of the LDS instutute program and adequacy of the facility at the University of Idaho</t>
  </si>
  <si>
    <t xml:space="preserve">Program evaluation and outcomes; Planning, facilities and scheduling</t>
  </si>
  <si>
    <t xml:space="preserve">madsen1966</t>
  </si>
  <si>
    <t xml:space="preserve">Maeser, R. (1928). Karl G. Maeser : a biography. Brigham Young University.</t>
  </si>
  <si>
    <t xml:space="preserve">Maeser, Reinhard</t>
  </si>
  <si>
    <t xml:space="preserve">Karl G. Maeser : a biography</t>
  </si>
  <si>
    <t xml:space="preserve">A biography of the educator Karl G. Maeser written by his son.</t>
  </si>
  <si>
    <t xml:space="preserve">maeser1928</t>
  </si>
  <si>
    <t xml:space="preserve">Malan, R. F. (1969). A Study to Establish Criteria for Creating Thematic Literature Units Appropriate to LDS Secondary Schools in the South Pacific, and the Creation of Three Such Units [Master's thesis, Brigham Young University].</t>
  </si>
  <si>
    <t xml:space="preserve">Malan, Ronald F.</t>
  </si>
  <si>
    <t xml:space="preserve">A Study to Establish Criteria for Creating Thematic Literature Units Appropriate to LDS Secondary Schools in the South Pacific, and the Creation of Three Such Units</t>
  </si>
  <si>
    <t xml:space="preserve">Sets criteria for literature units suited to students in the church's secondary schools in the South Pacific and writes three such units.</t>
  </si>
  <si>
    <t xml:space="preserve">https://hdl.lib.byu.edu/1877/etdm448</t>
  </si>
  <si>
    <t xml:space="preserve">malan1969</t>
  </si>
  <si>
    <t xml:space="preserve">Mangum, J. I., III (2012). The Correlation between Teacher Self-Efficacy among Seminaries and Institutes Seminary Teachers and Student Outcomes [Doctoral dissertation, The University of Utah].</t>
  </si>
  <si>
    <t xml:space="preserve">Mangum, James Irvin, III</t>
  </si>
  <si>
    <t xml:space="preserve">The Correlation between Teacher Self-Efficacy among Seminaries and Institutes Seminary Teachers and Student Outcomes</t>
  </si>
  <si>
    <t xml:space="preserve">The University of Utah</t>
  </si>
  <si>
    <t xml:space="preserve">Teacher characteristics and effectiveness; Grading and student achievement</t>
  </si>
  <si>
    <t xml:space="preserve">Correlational study of 99 seminary teachers' scores on the Teachers' Sense of Efficacy Scale against their students' academic grades, conduct grades and attendance.</t>
  </si>
  <si>
    <t xml:space="preserve">https://www.proquest.com/docview/1282125140</t>
  </si>
  <si>
    <t xml:space="preserve">mangum2012</t>
  </si>
  <si>
    <t xml:space="preserve">Manning, R. C. (1991). The relationship between teacher self-assessment and change in instructional performance [Doctoral dissertation, Utah State University].</t>
  </si>
  <si>
    <t xml:space="preserve">Manning, Roger Christensen</t>
  </si>
  <si>
    <t xml:space="preserve">The relationship between teacher self-assessment and change in instructional performance</t>
  </si>
  <si>
    <t xml:space="preserve">https://www.proquest.com/docview/303957293</t>
  </si>
  <si>
    <t xml:space="preserve">manning1991</t>
  </si>
  <si>
    <t xml:space="preserve">Manwaring, P. A. (1997). Building trust in educational leadership, and a new instrument to measure subordinates' trust: A study conducted in the Church Educational System [Doctoral dissertation].</t>
  </si>
  <si>
    <t xml:space="preserve">Manwaring, Paul A</t>
  </si>
  <si>
    <t xml:space="preserve">Building trust in educational leadership, and a new instrument to measure subordinates' trust: A study conducted in the Church Educational System</t>
  </si>
  <si>
    <t xml:space="preserve">Develops an instrument to measure subordinates' trust in educational leaders and applies it in the Church Educational System.</t>
  </si>
  <si>
    <t xml:space="preserve">https://www.proquest.com/docview/304334563</t>
  </si>
  <si>
    <t xml:space="preserve">manwaring1997</t>
  </si>
  <si>
    <t xml:space="preserve">Marlowe, E.-J. K. (2005). Treatment of Religious Expresssion and Belief in Utah Public Schools: Perspectives of the Religious Minority [Doctoral dissertation, Brigham Young University].</t>
  </si>
  <si>
    <t xml:space="preserve">Marlowe, Eric-Jon Keawe</t>
  </si>
  <si>
    <t xml:space="preserve">Treatment of Religious Expresssion and Belief in Utah Public Schools: Perspectives of the Religious Minority</t>
  </si>
  <si>
    <t xml:space="preserve">Interviews 48 leaders, parents and students from seven minority faiths about religion in Utah public schools, with Latter-day Saint released-time seminary among the accommodations and sources of peer exclusion they discuss.</t>
  </si>
  <si>
    <t xml:space="preserve">https://hdl.lib.byu.edu/1877/etd776</t>
  </si>
  <si>
    <t xml:space="preserve">marlowe2005</t>
  </si>
  <si>
    <t xml:space="preserve">Marshall, C. L. (1986). The provision and justification of a volunteer-based religious education programme [Master's thesis].</t>
  </si>
  <si>
    <t xml:space="preserve">Marshall, C.L</t>
  </si>
  <si>
    <t xml:space="preserve">The provision and justification of a volunteer-based religious education programme</t>
  </si>
  <si>
    <t xml:space="preserve">Program evaluation and outcomes; Volunteer and part-time teachers</t>
  </si>
  <si>
    <t xml:space="preserve">Argues that English churches need voluntary religious education for adolescents and analyses in detail the Latter-day Saint seminary programme, run in England since 1968 for 14- to 17-year-olds, as a workable model.</t>
  </si>
  <si>
    <t xml:space="preserve">https://www.proquest.com/docview/301444370</t>
  </si>
  <si>
    <t xml:space="preserve">marshall1986</t>
  </si>
  <si>
    <t xml:space="preserve">Marshall, C. L. (1996). Mormon student religiosity and higher education [Doctoral dissertation, University of Nottingham].</t>
  </si>
  <si>
    <t xml:space="preserve">Marshall, Craig Lithgow</t>
  </si>
  <si>
    <t xml:space="preserve">Mormon student religiosity and higher education</t>
  </si>
  <si>
    <t xml:space="preserve">University of Nottingham</t>
  </si>
  <si>
    <t xml:space="preserve">https://repository.nottingham.ac.uk/handle/123456789/53468</t>
  </si>
  <si>
    <t xml:space="preserve">marshall1995</t>
  </si>
  <si>
    <t xml:space="preserve">Mason, M. D. (2012). A Phenomenological Study of Professional Identity Change in Released-Time Seminary Teachers [Doctoral dissertation, Utah State University].</t>
  </si>
  <si>
    <t xml:space="preserve">Mason, Mark Daniel</t>
  </si>
  <si>
    <t xml:space="preserve">A Phenomenological Study of Professional Identity Change in Released-Time Seminary Teachers</t>
  </si>
  <si>
    <t xml:space="preserve">Teacher characteristics and effectiveness; In-service training and professional development</t>
  </si>
  <si>
    <t xml:space="preserve">Phenomenological study of how six released-time seminary teachers experienced a change in professional identity imposed by the adoption of a new teaching and learning emphasis.</t>
  </si>
  <si>
    <t xml:space="preserve">https://doi.org/10.26076/b2a1-ce12</t>
  </si>
  <si>
    <t xml:space="preserve">mason2012</t>
  </si>
  <si>
    <t xml:space="preserve">Mathews, M. A. (2012). A Descriptive Analysis of the Effectiveness of Faculty Inservice in Latter-day Saint (LDS) Seminaries [Doctoral dissertation, Utah State University].</t>
  </si>
  <si>
    <t xml:space="preserve">Mathews, Mark A.</t>
  </si>
  <si>
    <t xml:space="preserve">A Descriptive Analysis of the Effectiveness of Faculty Inservice in Latter-day Saint (LDS) Seminaries</t>
  </si>
  <si>
    <t xml:space="preserve">Survey of 140 randomly selected seminary teachers on the processes and outcomes of faculty inservice, tested against five features of effective professional development.</t>
  </si>
  <si>
    <t xml:space="preserve">https://doi.org/10.26076/16a9-41fd</t>
  </si>
  <si>
    <t xml:space="preserve">mathews2012</t>
  </si>
  <si>
    <t xml:space="preserve">Mathews, M. A. (2014). Teaching Teachers: Five Features of Effective Teacher Training. Religious Educator, 15(3), 61–75.</t>
  </si>
  <si>
    <t xml:space="preserve">Teaching Teachers: Five Features of Effective Teacher Training</t>
  </si>
  <si>
    <t xml:space="preserve">Religious Educator 15(3): 61–75</t>
  </si>
  <si>
    <t xml:space="preserve">Summarises the author's doctoral study: an online survey of 140 full-time seminary teachers measuring how often five features of effective teacher training appear in seminary faculty in-service.</t>
  </si>
  <si>
    <t xml:space="preserve">https://scholarsarchive.byu.edu/re/vol15/iss3/7</t>
  </si>
  <si>
    <t xml:space="preserve">mathews2014</t>
  </si>
  <si>
    <t xml:space="preserve">Matthews, R. J. (1988). Church of Jesus Christ of Latter-Day Saints Colleges and Universities. In Religious Colleges and Universities in America (pp. 158–162). Routledge.</t>
  </si>
  <si>
    <t xml:space="preserve">Matthews, Robert J.</t>
  </si>
  <si>
    <t xml:space="preserve">Church of Jesus Christ of Latter-Day Saints Colleges and Universities</t>
  </si>
  <si>
    <t xml:space="preserve">In Religious Colleges and Universities in America (Routledge), pp. 158–162</t>
  </si>
  <si>
    <t xml:space="preserve">A short annotated list of sources on the church's colleges and universities; its first entry is the 1971 BYU catalogue of theses and dissertations on the church, Mormonism and Utah.</t>
  </si>
  <si>
    <t xml:space="preserve">https://doi.org/10.4324/9780429442889-9</t>
  </si>
  <si>
    <t xml:space="preserve">matthews1988</t>
  </si>
  <si>
    <t xml:space="preserve">Mattson, V. W. (1969). A study of the method of teaching called "scripture chase" as employed by the full-time teachers of the seminaries of the Church of Jesus Christ of Latter-day Saints [Master's thesis, Brigham Young University].</t>
  </si>
  <si>
    <t xml:space="preserve">Mattson, Vernon W.</t>
  </si>
  <si>
    <t xml:space="preserve">A study of the method of teaching called "scripture chase" as employed by the full-time teachers of the seminaries of the Church of Jesus Christ of Latter-day Saints</t>
  </si>
  <si>
    <t xml:space="preserve">https://hdl.lib.byu.edu/1877/etdm460</t>
  </si>
  <si>
    <t xml:space="preserve">mattson1969</t>
  </si>
  <si>
    <t xml:space="preserve">Maughan, D. M. (1994). Teachers' attitudes toward accountability in a religious education setting [Doctoral dissertation, Arizona State University].</t>
  </si>
  <si>
    <t xml:space="preserve">Maughan, Douglas Mitchell</t>
  </si>
  <si>
    <t xml:space="preserve">Teachers' attitudes toward accountability in a religious education setting</t>
  </si>
  <si>
    <t xml:space="preserve">Arizona State University</t>
  </si>
  <si>
    <t xml:space="preserve">maughan1994</t>
  </si>
  <si>
    <t xml:space="preserve">Maxfield, M. R. (1965). A Study of the Concerns of Eleventh and Twelfth Grade Seminary Students by Sex and Grade in Areas Covered by the Thirty-Five Directional Objectives of the LDS Seminary System [Master's thesis, Brigham Young University].</t>
  </si>
  <si>
    <t xml:space="preserve">Maxfield, M. Richard</t>
  </si>
  <si>
    <t xml:space="preserve">A Study of the Concerns of Eleventh and Twelfth Grade Seminary Students by Sex and Grade in Areas Covered by the Thirty-Five Directional Objectives of the LDS Seminary System</t>
  </si>
  <si>
    <t xml:space="preserve">Uses a student inventory at four seminaries to find which of the thirty-five directional objectives most concern juniors and seniors, by grade and sex.</t>
  </si>
  <si>
    <t xml:space="preserve">https://hdl.lib.byu.edu/1877/etdm463</t>
  </si>
  <si>
    <t xml:space="preserve">maxfield1965</t>
  </si>
  <si>
    <t xml:space="preserve">McBride, D. W. (1952). The development of higher education in the Church of Jesus Christ of Latter-Day Saints [Doctoral dissertation, Michigan State College of Agriculture and Applied Science].</t>
  </si>
  <si>
    <t xml:space="preserve">McBride, Don Wallace</t>
  </si>
  <si>
    <t xml:space="preserve">The development of higher education in the Church of Jesus Christ of Latter-Day Saints</t>
  </si>
  <si>
    <t xml:space="preserve">Michigan State College of Agriculture and Applied Science</t>
  </si>
  <si>
    <t xml:space="preserve">History of the development of higher education in the church.</t>
  </si>
  <si>
    <t xml:space="preserve">mcbride1952</t>
  </si>
  <si>
    <t xml:space="preserve">McClung, R. O. (1972). A Study to Determine Reasons Why LDS Students were not Enrolled in LDS Seminary in the Southern Alberta Seminary District During 1970-71 [Master's thesis, Brigham Young University].</t>
  </si>
  <si>
    <t xml:space="preserve">McClung, Robert Owen</t>
  </si>
  <si>
    <t xml:space="preserve">A Study to Determine Reasons Why LDS Students were not Enrolled in LDS Seminary in the Southern Alberta Seminary District During 1970-71</t>
  </si>
  <si>
    <t xml:space="preserve">Canada</t>
  </si>
  <si>
    <t xml:space="preserve">Investigates why some Latter-day Saint youth in southern Alberta did not enrol in seminary in 1970-71, finding poor understanding of the programme, transport, school workload and inactive parents to be the main causes.</t>
  </si>
  <si>
    <t xml:space="preserve">https://hdl.lib.byu.edu/1877/etdm471</t>
  </si>
  <si>
    <t xml:space="preserve">mcclung1972</t>
  </si>
  <si>
    <t xml:space="preserve">McConkie, J. F. (1973). Geographic factors in relation to inservice needs of LDS seminary and institute personnel [Doctoral dissertation, Brigham Young University].</t>
  </si>
  <si>
    <t xml:space="preserve">McConkie, Joseph Fielding</t>
  </si>
  <si>
    <t xml:space="preserve">Geographic factors in relation to inservice needs of LDS seminary and institute personnel</t>
  </si>
  <si>
    <t xml:space="preserve">https://www.proquest.com/docview/302694720</t>
  </si>
  <si>
    <t xml:space="preserve">mcconkie1973</t>
  </si>
  <si>
    <t xml:space="preserve">Mehr, K. B. (2007). Brigham Young University and Jerusalem before Semester Abroad, 1931–1968. Religious Educator, 8(1), 69–84.</t>
  </si>
  <si>
    <t xml:space="preserve">Mehr, Kahlile B.</t>
  </si>
  <si>
    <t xml:space="preserve">Brigham Young University and Jerusalem before Semester Abroad, 1931–1968</t>
  </si>
  <si>
    <t xml:space="preserve">Religious Educator 8(1): 69–84</t>
  </si>
  <si>
    <t xml:space="preserve">Follows the scholars, travel-study tours and performing groups that linked BYU with Jerusalem before the first semester-abroad programme in 1968.</t>
  </si>
  <si>
    <t xml:space="preserve">https://rsc.byu.edu/vol-8-no-1-2007/brigham-young-university-jerusalem-before-semester-abroad-1931-1968</t>
  </si>
  <si>
    <t xml:space="preserve">mehr2007</t>
  </si>
  <si>
    <t xml:space="preserve">Merrill, M. C. (2021). A Basic Qualitative Study of Female Seminary Instructors as a Minority Group [Doctoral dissertation].</t>
  </si>
  <si>
    <t xml:space="preserve">Merrill, Matthew Cope</t>
  </si>
  <si>
    <t xml:space="preserve">A Basic Qualitative Study of Female Seminary Instructors as a Minority Group</t>
  </si>
  <si>
    <t xml:space="preserve">Teacher characteristics and effectiveness; Workload, turnover and job satisfaction</t>
  </si>
  <si>
    <t xml:space="preserve">Interviews with fifteen female Latter-day Saint seminary instructors, followed by a focus group of five, on their experience as a minority in a mostly male teaching force, finding examples of gender bias and inequality.</t>
  </si>
  <si>
    <t xml:space="preserve">http://hdl.handle.net/20.500.12520/81</t>
  </si>
  <si>
    <t xml:space="preserve">merrill2021</t>
  </si>
  <si>
    <t xml:space="preserve">Meservy, R. R. (1966). A historical study of changes in policy of higher education in the Church of Jesus Christ of Latter-day Saints [Doctoral dissertation, University of California, Los Angeles].</t>
  </si>
  <si>
    <t xml:space="preserve">Meservy, Royal Ruel</t>
  </si>
  <si>
    <t xml:space="preserve">A historical study of changes in policy of higher education in the Church of Jesus Christ of Latter-day Saints</t>
  </si>
  <si>
    <t xml:space="preserve">Traces historically the changes in the church's policy on higher education.</t>
  </si>
  <si>
    <t xml:space="preserve">meservy1966</t>
  </si>
  <si>
    <t xml:space="preserve">Millar, C. J. (1988). Policy and program of religious education of Mormon secondary school students in Queensland [Master's thesis, University of New England].</t>
  </si>
  <si>
    <t xml:space="preserve">Millar, Colin John</t>
  </si>
  <si>
    <t xml:space="preserve">Policy and program of religious education of Mormon secondary school students in Queensland</t>
  </si>
  <si>
    <t xml:space="preserve">University of New England</t>
  </si>
  <si>
    <t xml:space="preserve">Australia</t>
  </si>
  <si>
    <t xml:space="preserve">https://trove.nla.gov.au/work/32541728</t>
  </si>
  <si>
    <t xml:space="preserve">millar1988</t>
  </si>
  <si>
    <t xml:space="preserve">Millburn, R. R. (1980). Old testament scripture learning using pictorial mnemonic associations [Doctoral dissertation].</t>
  </si>
  <si>
    <t xml:space="preserve">Millburn, Ronald Ralph</t>
  </si>
  <si>
    <t xml:space="preserve">Old testament scripture learning using pictorial mnemonic associations</t>
  </si>
  <si>
    <t xml:space="preserve">Tests, with 18 teachers and 581 students at four Salt Lake City high schools, whether pictures tied to forty Old Testament passages help students locate them better than usual teaching, and recommends that the Department of Seminaries and Institutes of Religion produce such pictures for its four courses.</t>
  </si>
  <si>
    <t xml:space="preserve">https://www.proquest.com/docview/303001133</t>
  </si>
  <si>
    <t xml:space="preserve">millburn1980</t>
  </si>
  <si>
    <t xml:space="preserve">Miller, K. D. (1972). An outline from which a course of study of the Book of Mormon can be written for the ninth and tenth grade Lamanite students of the church schools and seminaries of the Church of Jesus Christ of Latter-day Saints [Master's thesis, Brigham Young University].</t>
  </si>
  <si>
    <t xml:space="preserve">Miller, K. D.</t>
  </si>
  <si>
    <t xml:space="preserve">An outline from which a course of study of the Book of Mormon can be written for the ninth and tenth grade Lamanite students of the church schools and seminaries of the Church of Jesus Christ of Latter-day Saints</t>
  </si>
  <si>
    <t xml:space="preserve">Native American education; Church schools</t>
  </si>
  <si>
    <t xml:space="preserve">miller1972</t>
  </si>
  <si>
    <t xml:space="preserve">Millet, R. L. (1996). The Educational System of The Church of Jesus Christ of Latter-day Saints. In Religious Higher Education in the United States (pp. 49–68). Routledge.</t>
  </si>
  <si>
    <t xml:space="preserve">Millet, Robert L.</t>
  </si>
  <si>
    <t xml:space="preserve">The Educational System of The Church of Jesus Christ of Latter-day Saints</t>
  </si>
  <si>
    <t xml:space="preserve">In Religious Higher Education in the United States (Routledge), pp. 49–68</t>
  </si>
  <si>
    <t xml:space="preserve">A survey chapter on the church's educational system, starting from Joseph Smith's teaching on learning and the place theology held in early Latter-day Saint schooling.</t>
  </si>
  <si>
    <t xml:space="preserve">https://doi.org/10.4324/9780429442940-2</t>
  </si>
  <si>
    <t xml:space="preserve">millet1996</t>
  </si>
  <si>
    <t xml:space="preserve">Mills, D. J. (1988). Church activity of former students of the Boise, Idaho Institute of Religion [Doctoral dissertation, Brigham Young University].</t>
  </si>
  <si>
    <t xml:space="preserve">Mills, David J.</t>
  </si>
  <si>
    <t xml:space="preserve">Church activity of former students of the Boise, Idaho Institute of Religion</t>
  </si>
  <si>
    <t xml:space="preserve">https://www.proquest.com/docview/303654774</t>
  </si>
  <si>
    <t xml:space="preserve">mills1988</t>
  </si>
  <si>
    <t xml:space="preserve">Mitchell, G. (1967). Personality traits and skills considered by seminary students to be most essential for a successful released time seminary teacher [Master's thesis, Brigham Young University].</t>
  </si>
  <si>
    <t xml:space="preserve">Mitchell, G.</t>
  </si>
  <si>
    <t xml:space="preserve">Personality traits and skills considered by seminary students to be most essential for a successful released time seminary teacher</t>
  </si>
  <si>
    <t xml:space="preserve">mitchell1967</t>
  </si>
  <si>
    <t xml:space="preserve">Mitchell, R. L. (2002). Development of resource of general authority quotes for teachers of religion in the LDS Church Educational System [Master's project, Weber State University].</t>
  </si>
  <si>
    <t xml:space="preserve">Mitchell, Richard L</t>
  </si>
  <si>
    <t xml:space="preserve">Development of resource of general authority quotes for teachers of religion in the LDS Church Educational System</t>
  </si>
  <si>
    <t xml:space="preserve">Develops a resource of quotations from church general authorities for Church Educational System religion teachers.</t>
  </si>
  <si>
    <t xml:space="preserve">mitchell2002</t>
  </si>
  <si>
    <t xml:space="preserve">Moffat, R. M., Woods, F. E., &amp; Anderson, B. R. (2019a). Expanding Church Education and Preparing for Stakehood (1960-69). In Saints of Tonga: A Century of Island Faith.</t>
  </si>
  <si>
    <t xml:space="preserve">Moffat, Riley M.; Woods, Fred E.; Anderson, Brent R.</t>
  </si>
  <si>
    <t xml:space="preserve">Expanding Church Education and Preparing for Stakehood (1960-69)</t>
  </si>
  <si>
    <t xml:space="preserve">In Saints of Tonga: A Century of Island Faith</t>
  </si>
  <si>
    <t xml:space="preserve">The chapter of a history of the church in Tonga that covers the 1960s, when church education there was expanded.</t>
  </si>
  <si>
    <t xml:space="preserve">https://rsc.byu.edu/saints-tonga/expanding-church-education-preparing-stakehood-1960-69</t>
  </si>
  <si>
    <t xml:space="preserve">moffat2019b</t>
  </si>
  <si>
    <t xml:space="preserve">Moffat, R. M., Woods, F. E., &amp; Anderson, B. R. (2019b). Liahona, the Labor Missionaries, and Preparing for Temple Blessings (1950-59). In Saints of Tonga: A Century of Island Faith.</t>
  </si>
  <si>
    <t xml:space="preserve">Liahona, the Labor Missionaries, and Preparing for Temple Blessings (1950-59)</t>
  </si>
  <si>
    <t xml:space="preserve">The chapter of a history of the church in Tonga that covers the 1950s, including Liahona, the church school, and the labor missionaries.</t>
  </si>
  <si>
    <t xml:space="preserve">https://rsc.byu.edu/saints-tonga/liahona-labor-missionaries-preparing-temple-blessings-1950-59</t>
  </si>
  <si>
    <t xml:space="preserve">moffat2019</t>
  </si>
  <si>
    <t xml:space="preserve">Monnett, J. D. (1984). The Mormon Church and its private school system in Utah: The emergence of the academies 1880-1892 [Doctoral dissertation, University of Utah].</t>
  </si>
  <si>
    <t xml:space="preserve">Monnett, John Daniel</t>
  </si>
  <si>
    <t xml:space="preserve">The Mormon Church and its private school system in Utah: The emergence of the academies 1880-1892</t>
  </si>
  <si>
    <t xml:space="preserve">History of the emergence of the church's academy system in Utah between 1880 and 1892.</t>
  </si>
  <si>
    <t xml:space="preserve">https://www.proquest.com/docview/303308033</t>
  </si>
  <si>
    <t xml:space="preserve">monnett1984</t>
  </si>
  <si>
    <t xml:space="preserve">Monson, G. P. (1960). A comparative study of the group guidance teaching method and the traditional teaching method in the seminary system [Master's thesis, Brigham Young University].</t>
  </si>
  <si>
    <t xml:space="preserve">Monson, Garth P.</t>
  </si>
  <si>
    <t xml:space="preserve">A comparative study of the group guidance teaching method and the traditional teaching method in the seminary system</t>
  </si>
  <si>
    <t xml:space="preserve">https://hdl.lib.byu.edu/1877/etdm496</t>
  </si>
  <si>
    <t xml:space="preserve">monson1960</t>
  </si>
  <si>
    <t xml:space="preserve">Monson, R. D. (1982). Professional development needs of seminary and institute teachers and administrators: the education system of the Church of Jesus Christ of Latter-day Saints [Doctoral dissertation, Brigham Young University].</t>
  </si>
  <si>
    <t xml:space="preserve">Monson, Robert D.</t>
  </si>
  <si>
    <t xml:space="preserve">Professional development needs of seminary and institute teachers and administrators: the education system of the Church of Jesus Christ of Latter-day Saints</t>
  </si>
  <si>
    <t xml:space="preserve">https://www.proquest.com/docview/303060678</t>
  </si>
  <si>
    <t xml:space="preserve">monson1982</t>
  </si>
  <si>
    <t xml:space="preserve">Montague, W. D. (1967). A proposed program for adjusting the released-time seminary program of the Church of Jesus Christ of Latter-day Saints to three major flexible scheduling programs [Master's thesis, Brigham Young University].</t>
  </si>
  <si>
    <t xml:space="preserve">Montague, Wallace Dea</t>
  </si>
  <si>
    <t xml:space="preserve">A proposed program for adjusting the released-time seminary program of the Church of Jesus Christ of Latter-day Saints to three major flexible scheduling programs</t>
  </si>
  <si>
    <t xml:space="preserve">Planning, facilities and scheduling; Released time: law, policy and public schools</t>
  </si>
  <si>
    <t xml:space="preserve">https://hdl.lib.byu.edu/1877/etdm499</t>
  </si>
  <si>
    <t xml:space="preserve">montague1967</t>
  </si>
  <si>
    <t xml:space="preserve">Moore, R. G. (1992). A study of Brigham Young as an educational administrator [Doctoral dissertation, University of the Pacific].</t>
  </si>
  <si>
    <t xml:space="preserve">Moore, Richard G</t>
  </si>
  <si>
    <t xml:space="preserve">A study of Brigham Young as an educational administrator</t>
  </si>
  <si>
    <t xml:space="preserve">University of the Pacific</t>
  </si>
  <si>
    <t xml:space="preserve">Examines Brigham Young's work as an educational administrator.</t>
  </si>
  <si>
    <t xml:space="preserve">https://scholarlycommons.pacific.edu/uop_etds/2828</t>
  </si>
  <si>
    <t xml:space="preserve">moore1992</t>
  </si>
  <si>
    <t xml:space="preserve">Morehouse, R. (1983). The establishment of church education in New Zealand [Master's thesis, Brigham Young University].</t>
  </si>
  <si>
    <t xml:space="preserve">Morehouse, R.</t>
  </si>
  <si>
    <t xml:space="preserve">The establishment of church education in New Zealand</t>
  </si>
  <si>
    <t xml:space="preserve">morehouse1983</t>
  </si>
  <si>
    <t xml:space="preserve">Morgan, B. (2007). A description of the implementation of the Technology-Assisted Language Learning (TALL) system into two English language learning classes at a private religious school in northern Mexico [Doctoral dissertation].</t>
  </si>
  <si>
    <t xml:space="preserve">Morgan, Barbara</t>
  </si>
  <si>
    <t xml:space="preserve">A description of the implementation of the Technology-Assisted Language Learning (TALL) system into two English language learning classes at a private religious school in northern Mexico</t>
  </si>
  <si>
    <t xml:space="preserve">Account of how the Church Educational System introduced the computer-assisted TALL English programme into two classes at Academia Juárez, its high school in northern Mexico, reporting improved test scores alongside organisational, resource and staffing difficulties.</t>
  </si>
  <si>
    <t xml:space="preserve">https://www.proquest.com/docview/304786500</t>
  </si>
  <si>
    <t xml:space="preserve">morgan2007</t>
  </si>
  <si>
    <t xml:space="preserve">Morgan, B., Moore, G., &amp; Moore, L. (2010). Seminaries and Institutes of Religion. Religious Educator, 11(3), 181–213.</t>
  </si>
  <si>
    <t xml:space="preserve">Morgan, Barbara; Moore, Garry; Moore, LaNell</t>
  </si>
  <si>
    <t xml:space="preserve">Seminaries and Institutes of Religion</t>
  </si>
  <si>
    <t xml:space="preserve">Religious Educator 11(3): 181–213</t>
  </si>
  <si>
    <t xml:space="preserve">Interview with Garry and LaNell Moore about a career of more than forty years in Seminaries and Institutes of Religion, including administrative roles.</t>
  </si>
  <si>
    <t xml:space="preserve">https://rsc.byu.edu/vol-11-no-3-2010/seminaries-institutes-religion</t>
  </si>
  <si>
    <t xml:space="preserve">morgan2010</t>
  </si>
  <si>
    <t xml:space="preserve">Morgan, B. (2014). Understanding Latter-Day Saints Education: Principles and Resources. Religious Education, 109(5), 526–542.</t>
  </si>
  <si>
    <t xml:space="preserve">Understanding Latter-Day Saints Education: Principles and Resources</t>
  </si>
  <si>
    <t xml:space="preserve">Religious Education 109(5): 526–542</t>
  </si>
  <si>
    <t xml:space="preserve">Uses church documents and leaders' statements to set out the principles that characterise Latter-day Saint education, including teacher qualifications, expectations of students and pedagogy.</t>
  </si>
  <si>
    <t xml:space="preserve">https://doi.org/10.1080/00344087.2014.956548</t>
  </si>
  <si>
    <t xml:space="preserve">morgan2014</t>
  </si>
  <si>
    <t xml:space="preserve">Morgan, B. E. (2013a). Benemérito de las Américas: The Beginning of a Unique Church School in Mexico. BYU Studies Quarterly, 52(4), 89–116.</t>
  </si>
  <si>
    <t xml:space="preserve">Morgan, Barbara E.</t>
  </si>
  <si>
    <t xml:space="preserve">Benemérito de las Américas: The Beginning of a Unique Church School in Mexico</t>
  </si>
  <si>
    <t xml:space="preserve">BYU Studies Quarterly 52(4): 89–116</t>
  </si>
  <si>
    <t xml:space="preserve">History of the founding of the church's Benemérito school in Mexico City.</t>
  </si>
  <si>
    <t xml:space="preserve">https://www.jstor.org/stable/43039945</t>
  </si>
  <si>
    <t xml:space="preserve">morgan2013</t>
  </si>
  <si>
    <t xml:space="preserve">Morgan, B. E. (2013b). Transitioning Benemérito de las Américas into the Mexico Missionary Training Center. Mormon Historical Studies, 14(2), 54–80.</t>
  </si>
  <si>
    <t xml:space="preserve">Transitioning Benemérito de las Américas into the Mexico Missionary Training Center</t>
  </si>
  <si>
    <t xml:space="preserve">Mormon Historical Studies 14(2): 54–80</t>
  </si>
  <si>
    <t xml:space="preserve">Traces the change in church education policy that led to closing Benemérito de las Américas, the church high school in Mexico City, in 2013 and turning its campus into a missionary training center.</t>
  </si>
  <si>
    <t xml:space="preserve">http://ensignpeakfoundation.org/wp-content/uploads/2014/03/Transitioning-Benemerito-de-las-Americas.pdf</t>
  </si>
  <si>
    <t xml:space="preserve">morgan2013b</t>
  </si>
  <si>
    <t xml:space="preserve">Morgan, B. E. (2014). The Impact of Centro Escolar Benemérito de las Americas, a Church School in Mexico. Religious Educator, 15(1), 145–167.</t>
  </si>
  <si>
    <t xml:space="preserve">The Impact of Centro Escolar Benemérito de las Americas, a Church School in Mexico</t>
  </si>
  <si>
    <t xml:space="preserve">Religious Educator 15(1): 145–167</t>
  </si>
  <si>
    <t xml:space="preserve">Archival and oral-history account of the founding of the church's Benemérito high school in Mexico City, student life there and its effect on individuals, families, the church and Mexico.</t>
  </si>
  <si>
    <t xml:space="preserve">https://scholarsarchive.byu.edu/re/vol15/iss1/10</t>
  </si>
  <si>
    <t xml:space="preserve">morgan2014b</t>
  </si>
  <si>
    <t xml:space="preserve">Morgan, B. E. (2015). “Lift Where You Stand”: A Conversation with Elder Paul V. Johnson. Religious Educator, 16(3), 10–25.</t>
  </si>
  <si>
    <t xml:space="preserve">“Lift Where You Stand”: A Conversation with Elder Paul V. Johnson</t>
  </si>
  <si>
    <t xml:space="preserve">Religious Educator 16(3): 10–25</t>
  </si>
  <si>
    <t xml:space="preserve">Interview with the Commissioner of the Church Educational System about the office's duties and developments across the church colleges and Seminaries and Institutes during his term.</t>
  </si>
  <si>
    <t xml:space="preserve">https://rsc.byu.edu/vol-16-no-3-2015/lift-where-you-stand-conversation-elder-paul-v-johnson</t>
  </si>
  <si>
    <t xml:space="preserve">morgan2015</t>
  </si>
  <si>
    <t xml:space="preserve">Morgan, B. E. (2016). A Century of LDS Church Schools in Mexico Influenced by Lamanite Identity. In The Worldwide Church: Mormonism as a Global Religion (pp. 355–78). Religious Studies Center; Deseret Book.</t>
  </si>
  <si>
    <t xml:space="preserve">A Century of LDS Church Schools in Mexico Influenced by Lamanite Identity</t>
  </si>
  <si>
    <t xml:space="preserve">In The Worldwide Church: Mormonism as a Global Religion (Religious Studies Center; Deseret Book), pp. 355–78</t>
  </si>
  <si>
    <t xml:space="preserve">History of a century of church-run schools in Mexico and the part ideas of Lamanite identity played in them.</t>
  </si>
  <si>
    <t xml:space="preserve">https://rsc.byu.edu/worldwide-church/century-lds-church-schools-mexico-influenced-lamanite-identity</t>
  </si>
  <si>
    <t xml:space="preserve">morgan2016</t>
  </si>
  <si>
    <t xml:space="preserve">Morgan, C. J. (1995). The development of a CES general authority address file containing addresses and discourses given by Church leaders to Church Educational System educators from 1931 to the present and selected excerpts [Master's project, Weber State University].</t>
  </si>
  <si>
    <t xml:space="preserve">Morgan, Christopher J.</t>
  </si>
  <si>
    <t xml:space="preserve">The development of a CES general authority address file containing addresses and discourses given by Church leaders to Church Educational System educators from 1931 to the present and selected excerpts</t>
  </si>
  <si>
    <t xml:space="preserve">morgan1995</t>
  </si>
  <si>
    <t xml:space="preserve">Mortensen, W. H. (1948). The Mormon contribution to early pioneer education in Arizona [Master's thesis, The University of Arizona].</t>
  </si>
  <si>
    <t xml:space="preserve">Mortensen, Winnie Haynie</t>
  </si>
  <si>
    <t xml:space="preserve">The Mormon contribution to early pioneer education in Arizona</t>
  </si>
  <si>
    <t xml:space="preserve">The University of Arizona</t>
  </si>
  <si>
    <t xml:space="preserve">History of the Latter-day Saint contribution to pioneer-era schooling in Arizona.</t>
  </si>
  <si>
    <t xml:space="preserve">http://arizona.openrepository.com/arizona/handle/oai:repository.arizona.edu:10150/553748</t>
  </si>
  <si>
    <t xml:space="preserve">mortensen1948</t>
  </si>
  <si>
    <t xml:space="preserve">Moss, W. R. (1981). A study of the relationships between self-reported anxiety among LDS seminary teachers and selected independent variables [Doctoral dissertation, Brigham Young University].</t>
  </si>
  <si>
    <t xml:space="preserve">Moss, William Robert</t>
  </si>
  <si>
    <t xml:space="preserve">A study of the relationships between self-reported anxiety among LDS seminary teachers and selected independent variables</t>
  </si>
  <si>
    <t xml:space="preserve">https://www.proquest.com/docview/303003307</t>
  </si>
  <si>
    <t xml:space="preserve">moss1981</t>
  </si>
  <si>
    <t xml:space="preserve">Mumford, T. M. (1997). The effects of a public secondary school block schedule on an LDS Church released-time seminary [Doctoral dissertation, Gonzaga University].</t>
  </si>
  <si>
    <t xml:space="preserve">Mumford, Thomas M.</t>
  </si>
  <si>
    <t xml:space="preserve">The effects of a public secondary school block schedule on an LDS Church released-time seminary</t>
  </si>
  <si>
    <t xml:space="preserve">Gonzaga University</t>
  </si>
  <si>
    <t xml:space="preserve">mumford1997</t>
  </si>
  <si>
    <t xml:space="preserve">Munoz Moreno, I. (2025). Understanding Dialogic Interactions in Online Religious Education [Master's thesis, Brigham Young University].</t>
  </si>
  <si>
    <t xml:space="preserve">Munoz Moreno, Isaac</t>
  </si>
  <si>
    <t xml:space="preserve">Understanding Dialogic Interactions in Online Religious Education</t>
  </si>
  <si>
    <t xml:space="preserve">A hermeneutic phenomenological study of seven Brigham Young University instructors of online religion courses and how they build dialogue and connection while teaching doctrine.</t>
  </si>
  <si>
    <t xml:space="preserve">https://hdl.lib.byu.edu/1877/etd13610</t>
  </si>
  <si>
    <t xml:space="preserve">munozmoreno2025</t>
  </si>
  <si>
    <t xml:space="preserve">Murdock, D. G. (1969). A Study of the Utilization of Selected Church Periodicals By LDS Seminary and Institute of Religion Personnel [Master's thesis, Brigham Young University].</t>
  </si>
  <si>
    <t xml:space="preserve">Murdock, Dennis G.</t>
  </si>
  <si>
    <t xml:space="preserve">A Study of the Utilization of Selected Church Periodicals By LDS Seminary and Institute of Religion Personnel</t>
  </si>
  <si>
    <t xml:space="preserve">Surveys how seminary and institute personnel use official and unofficial church periodicals and how relevant they rate them.</t>
  </si>
  <si>
    <t xml:space="preserve">https://hdl.lib.byu.edu/1877/etdm517</t>
  </si>
  <si>
    <t xml:space="preserve">murdock1969</t>
  </si>
  <si>
    <t xml:space="preserve">Murdock, D. G. (1988). Hemispheric Learning Style and Student Sense of Inclusion in LDS Seminary Classes [Doctoral dissertation].</t>
  </si>
  <si>
    <t xml:space="preserve">Murdock, Dennis Glen</t>
  </si>
  <si>
    <t xml:space="preserve">Hemispheric Learning Style and Student Sense of Inclusion in LDS Seminary Classes</t>
  </si>
  <si>
    <t xml:space="preserve">Relates students' hemispheric learning style to their sense of inclusion in seminary classes.</t>
  </si>
  <si>
    <t xml:space="preserve">https://www.proquest.com/docview/303652967</t>
  </si>
  <si>
    <t xml:space="preserve">murdock1988</t>
  </si>
  <si>
    <t xml:space="preserve">Murdock, R. D. (1968). A comparative study of the achievement of senior students under two systems of education [Master's thesis, Brigham Young University].</t>
  </si>
  <si>
    <t xml:space="preserve">Murdock, R. D.</t>
  </si>
  <si>
    <t xml:space="preserve">A comparative study of the achievement of senior students under two systems of education</t>
  </si>
  <si>
    <t xml:space="preserve">murdock1968</t>
  </si>
  <si>
    <t xml:space="preserve">Naegle, J. S. (2001). Factors affecting enrollment and retention at the Church of Jesus Christ of Latter-day Saints St. George Institute of Religion [Doctoral dissertation, University of Nevada, Las Vegas].</t>
  </si>
  <si>
    <t xml:space="preserve">Naegle, John Savage</t>
  </si>
  <si>
    <t xml:space="preserve">Factors affecting enrollment and retention at the Church of Jesus Christ of Latter-day Saints St. George Institute of Religion</t>
  </si>
  <si>
    <t xml:space="preserve">https://doi.org/10.25669/vhmr-r76y</t>
  </si>
  <si>
    <t xml:space="preserve">naegle2001</t>
  </si>
  <si>
    <t xml:space="preserve">Neeley, J. G. (1985). An assessment and evaluation of goal importance and achievement satisfaction of part-time religious education teachers in Southern California [Doctoral dissertation].</t>
  </si>
  <si>
    <t xml:space="preserve">Neeley, Jonathan Groberg</t>
  </si>
  <si>
    <t xml:space="preserve">An assessment and evaluation of goal importance and achievement satisfaction of part-time religious education teachers in Southern California</t>
  </si>
  <si>
    <t xml:space="preserve">Surveys part-time Latter-day Saint religious education instructors in Southern California on how important eight teaching goals are and how satisfied they are with their achievement, to guide in-service training.</t>
  </si>
  <si>
    <t xml:space="preserve">https://www.proquest.com/docview/303408202</t>
  </si>
  <si>
    <t xml:space="preserve">neeley1985</t>
  </si>
  <si>
    <t xml:space="preserve">Nelson, H. S. (1935). Costs in the Senior Seminaries of The Church of Jesus Christ of Latter-Day Saints [Master's thesis, Brigham Young University].</t>
  </si>
  <si>
    <t xml:space="preserve">Nelson, Harold S.</t>
  </si>
  <si>
    <t xml:space="preserve">Costs in the Senior Seminaries of The Church of Jesus Christ of Latter-Day Saints</t>
  </si>
  <si>
    <t xml:space="preserve">Analyses expenditure on establishing, maintaining and running the senior seminaries, with unit costs.</t>
  </si>
  <si>
    <t xml:space="preserve">https://hdl.lib.byu.edu/1877/etdm525</t>
  </si>
  <si>
    <t xml:space="preserve">nelson1935</t>
  </si>
  <si>
    <t xml:space="preserve">Nelson, J. O. (1982). The Effects of an LDS Institute Gospel-based Personality Development Course [Doctoral dissertation].</t>
  </si>
  <si>
    <t xml:space="preserve">Nelson, John Orville</t>
  </si>
  <si>
    <t xml:space="preserve">The Effects of an LDS Institute Gospel-based Personality Development Course</t>
  </si>
  <si>
    <t xml:space="preserve">Students; Curriculum</t>
  </si>
  <si>
    <t xml:space="preserve">Program evaluation and outcomes; Curriculum design and evaluation</t>
  </si>
  <si>
    <t xml:space="preserve">Measures the effects of a gospel-based personality development course taught at an institute of religion.</t>
  </si>
  <si>
    <t xml:space="preserve">https://www.proquest.com/docview/303063897</t>
  </si>
  <si>
    <t xml:space="preserve">nelson1982</t>
  </si>
  <si>
    <t xml:space="preserve">Nelson, W. O. (1971). The institutes of religion curriculum: its history, evaluation, and a method designed for determining whether courses of study meet the criteria of certain basic doctrines and objectives [Doctoral dissertation, Brigham Young University].</t>
  </si>
  <si>
    <t xml:space="preserve">Nelson, William O.</t>
  </si>
  <si>
    <t xml:space="preserve">The institutes of religion curriculum: its history, evaluation, and a method designed for determining whether courses of study meet the criteria of certain basic doctrines and objectives</t>
  </si>
  <si>
    <t xml:space="preserve">https://www.proquest.com/docview/302565084</t>
  </si>
  <si>
    <t xml:space="preserve">nelson1971</t>
  </si>
  <si>
    <t xml:space="preserve">Nielsen, A. C. (1939). A preliminary study of duplication in the courses of study prepared for ten youth organizations of the Church of Jesus Christ of Latter-day Saints, covering the ten-year period September, 1927 to August, 1937 [Master's thesis, Brigham Young University].</t>
  </si>
  <si>
    <t xml:space="preserve">Nielsen, Alfred C.</t>
  </si>
  <si>
    <t xml:space="preserve">A preliminary study of duplication in the courses of study prepared for ten youth organizations of the Church of Jesus Christ of Latter-day Saints, covering the ten-year period September, 1927 to August, 1937</t>
  </si>
  <si>
    <t xml:space="preserve">https://hdl.lib.byu.edu/1877/etdm529</t>
  </si>
  <si>
    <t xml:space="preserve">nielsen1939</t>
  </si>
  <si>
    <t xml:space="preserve">Nielsen, T. J. (1988). An analysis of the brain dominance profiles of selected Latter-day Saints Seminary teachers and students in the Salt Lake south area of the CES in 1987 [Doctoral dissertation].</t>
  </si>
  <si>
    <t xml:space="preserve">Nielsen, Theo John</t>
  </si>
  <si>
    <t xml:space="preserve">An analysis of the brain dominance profiles of selected Latter-day Saints Seminary teachers and students in the Salt Lake south area of the CES in 1987</t>
  </si>
  <si>
    <t xml:space="preserve">Uses the Herrmann Brain Dominance Instrument to test whether the profiles of the most and least successful seminary students differ and relate to their teachers' profiles, finding brain dominance not a significant factor.</t>
  </si>
  <si>
    <t xml:space="preserve">https://www.proquest.com/docview/303653047</t>
  </si>
  <si>
    <t xml:space="preserve">nielsen1988</t>
  </si>
  <si>
    <t xml:space="preserve">Nielson, C. (1976). The role perception of the area director in the LDS Church Education System [Doctoral dissertation, Brigham Young University].</t>
  </si>
  <si>
    <t xml:space="preserve">Nielson, Carl</t>
  </si>
  <si>
    <t xml:space="preserve">The role perception of the area director in the LDS Church Education System</t>
  </si>
  <si>
    <t xml:space="preserve">https://www.proquest.com/docview/302818654</t>
  </si>
  <si>
    <t xml:space="preserve">nielson1976</t>
  </si>
  <si>
    <t xml:space="preserve">Nordfelt, D. S. (2001). Investigation into the teacher's stewardship and assessment instruments for classroom evaluation : LDS seminary teacher evaluation [Master's thesis, University of Lethbridge].</t>
  </si>
  <si>
    <t xml:space="preserve">Nordfelt, D. Spencer</t>
  </si>
  <si>
    <t xml:space="preserve">Investigation into the teacher's stewardship and assessment instruments for classroom evaluation : LDS seminary teacher evaluation</t>
  </si>
  <si>
    <t xml:space="preserve">University of Lethbridge</t>
  </si>
  <si>
    <t xml:space="preserve">Sets out what is expected of a released-time seminary teacher and builds teacher self-analysis and student feedback instruments covering four classroom areas, tested on five hypotheses within the Church Educational System.</t>
  </si>
  <si>
    <t xml:space="preserve">https://hdl.handle.net/10133/904</t>
  </si>
  <si>
    <t xml:space="preserve">nordfelt2001</t>
  </si>
  <si>
    <t xml:space="preserve">Noreen, M. J. (2012). An analysis of Christ-like questioning [Master's project, Weber State University].</t>
  </si>
  <si>
    <t xml:space="preserve">Noreen, Mikal J.</t>
  </si>
  <si>
    <t xml:space="preserve">An analysis of Christ-like questioning</t>
  </si>
  <si>
    <t xml:space="preserve">Master's project analysing questioning modelled on the way Christ asked questions, as a teaching method.</t>
  </si>
  <si>
    <t xml:space="preserve">noreen2012</t>
  </si>
  <si>
    <t xml:space="preserve">Norman, R. J. (1972). A handbook on recreation for the Latter-day Saint Student Association [Master's thesis, Brigham Young University].</t>
  </si>
  <si>
    <t xml:space="preserve">Norman, R. J.</t>
  </si>
  <si>
    <t xml:space="preserve">A handbook on recreation for the Latter-day Saint Student Association</t>
  </si>
  <si>
    <t xml:space="preserve">norman1972</t>
  </si>
  <si>
    <t xml:space="preserve">Norman, R. J. (1978). Use and effectiveness of instructional materials: developed for classes in the LDS Institute of Religion [Doctoral dissertation, Brigham Young University].</t>
  </si>
  <si>
    <t xml:space="preserve">Norman, Robert James</t>
  </si>
  <si>
    <t xml:space="preserve">Use and effectiveness of instructional materials: developed for classes in the LDS Institute of Religion</t>
  </si>
  <si>
    <t xml:space="preserve">https://www.proquest.com/docview/302884689</t>
  </si>
  <si>
    <t xml:space="preserve">norman1978</t>
  </si>
  <si>
    <t xml:space="preserve">O'Bagy, J. (2015). Student perceptions of modes of instruction in LDS seminary [Master's project, Weber State University].</t>
  </si>
  <si>
    <t xml:space="preserve">O'Bagy, Jeffrey</t>
  </si>
  <si>
    <t xml:space="preserve">Student perceptions of modes of instruction in LDS seminary</t>
  </si>
  <si>
    <t xml:space="preserve">Master's project on how seminary students perceive different modes of instruction.</t>
  </si>
  <si>
    <t xml:space="preserve">obagy2015</t>
  </si>
  <si>
    <t xml:space="preserve">Olsen, C. J., Jr. (1968). A study of the LDS Coordinator program [Master's thesis, Brigham Young University].</t>
  </si>
  <si>
    <t xml:space="preserve">Olsen, Carl J., Jr.</t>
  </si>
  <si>
    <t xml:space="preserve">A study of the LDS Coordinator program</t>
  </si>
  <si>
    <t xml:space="preserve">https://hdl.lib.byu.edu/1877/etdm543</t>
  </si>
  <si>
    <t xml:space="preserve">olsen1968</t>
  </si>
  <si>
    <t xml:space="preserve">Olsen, E. M. (1986). A project management model for the Church Educational System [Thesis, University of Phoenix].</t>
  </si>
  <si>
    <t xml:space="preserve">Olsen, E. M.</t>
  </si>
  <si>
    <t xml:space="preserve">A project management model for the Church Educational System</t>
  </si>
  <si>
    <t xml:space="preserve">olsen1986</t>
  </si>
  <si>
    <t xml:space="preserve">Olsen, M. V. (1971). A study to assess the relative effect of the early morning and home study LDS seminary programs on selected students' personal application of gospel principles outside the seminary classroom [Master's thesis, Brigham Young University].</t>
  </si>
  <si>
    <t xml:space="preserve">Olsen, M. V.</t>
  </si>
  <si>
    <t xml:space="preserve">A study to assess the relative effect of the early morning and home study LDS seminary programs on selected students' personal application of gospel principles outside the seminary classroom</t>
  </si>
  <si>
    <t xml:space="preserve">Early-morning seminary (non-released-time); Home-study seminary</t>
  </si>
  <si>
    <t xml:space="preserve">olsen1971</t>
  </si>
  <si>
    <t xml:space="preserve">Olson, R. D. (1961). History of the Church College of Hawaii 1955-1960 [Master's thesis, Utah State University].</t>
  </si>
  <si>
    <t xml:space="preserve">Olson, Ralph Dallas</t>
  </si>
  <si>
    <t xml:space="preserve">History of the Church College of Hawaii 1955-1960</t>
  </si>
  <si>
    <t xml:space="preserve">History of the first five years of the Church College of Hawaii.</t>
  </si>
  <si>
    <t xml:space="preserve">https://digitalcommons.usu.edu/etd/4507</t>
  </si>
  <si>
    <t xml:space="preserve">olson1961</t>
  </si>
  <si>
    <t xml:space="preserve">Orten, F. W. (1978). Recording Classroom Attendance in LDS Seminaries: An Evaluation of a New Procedure as Perceived by Teachers and Administrators in the Salt Lake Valley During the 1976–77 School Year [Doctoral dissertation, Brigham Young University].</t>
  </si>
  <si>
    <t xml:space="preserve">Orten, Frank Wesley</t>
  </si>
  <si>
    <t xml:space="preserve">Recording Classroom Attendance in LDS Seminaries: An Evaluation of a New Procedure as Perceived by Teachers and Administrators in the Salt Lake Valley During the 1976–77 School Year</t>
  </si>
  <si>
    <t xml:space="preserve">Administration and policy; Students</t>
  </si>
  <si>
    <t xml:space="preserve">Administration and leadership; Enrollment, attendance and dropout</t>
  </si>
  <si>
    <t xml:space="preserve">Evaluates a new procedure for recording seminary class attendance, as seen by Salt Lake Valley teachers and administrators in 1976-77.</t>
  </si>
  <si>
    <t xml:space="preserve">https://www.proquest.com/docview/288067062</t>
  </si>
  <si>
    <t xml:space="preserve">orten1978</t>
  </si>
  <si>
    <t xml:space="preserve">Orton, M. E. (1983). An evaluation of the Ontario method of preservice/inservice training of early morning seminary teachers [Doctoral dissertation].</t>
  </si>
  <si>
    <t xml:space="preserve">Orton, Mark Eldred</t>
  </si>
  <si>
    <t xml:space="preserve">An evaluation of the Ontario method of preservice/inservice training of early morning seminary teachers</t>
  </si>
  <si>
    <t xml:space="preserve">Evaluates the "Ontario method" of pre-service and in-service training for early-morning seminary teachers.</t>
  </si>
  <si>
    <t xml:space="preserve">https://www.proquest.com/docview/303169328</t>
  </si>
  <si>
    <t xml:space="preserve">orton1983</t>
  </si>
  <si>
    <t xml:space="preserve">Pace, A. L., III (1967). A Study of the Attitudes of Latter-Day Saint Seminary Students Toward Certain Church Standards of Dress and Conduct [Master's thesis, Brigham Young University].</t>
  </si>
  <si>
    <t xml:space="preserve">Pace, Alfred Lawrence, III</t>
  </si>
  <si>
    <t xml:space="preserve">A Study of the Attitudes of Latter-Day Saint Seminary Students Toward Certain Church Standards of Dress and Conduct</t>
  </si>
  <si>
    <t xml:space="preserve">Surveys seminary students' attitudes toward church standards of dress and conduct, by school grade and sex.</t>
  </si>
  <si>
    <t xml:space="preserve">https://hdl.lib.byu.edu/1877/etdm552</t>
  </si>
  <si>
    <t xml:space="preserve">pace1967</t>
  </si>
  <si>
    <t xml:space="preserve">Packer, B. K. (1962). Manual of policies and procedures for the administration of Indian seminaries of The Church of Jesus Christ of Latter-day Saints [Doctoral dissertation, Brigham Young University].</t>
  </si>
  <si>
    <t xml:space="preserve">Packer, Boyd K.</t>
  </si>
  <si>
    <t xml:space="preserve">Manual of policies and procedures for the administration of Indian seminaries of The Church of Jesus Christ of Latter-day Saints</t>
  </si>
  <si>
    <t xml:space="preserve">https://www.proquest.com/docview/302095171</t>
  </si>
  <si>
    <t xml:space="preserve">packer1962</t>
  </si>
  <si>
    <t xml:space="preserve">Page, S. J. (2000). A study of the first year religion teacher apprenticeship program in the Church Educational System of The Church of Jesus Christ of Latter-day Saints [Doctoral dissertation, University of Wyoming].</t>
  </si>
  <si>
    <t xml:space="preserve">Page, Steven Joseph</t>
  </si>
  <si>
    <t xml:space="preserve">A study of the first year religion teacher apprenticeship program in the Church Educational System of The Church of Jesus Christ of Latter-day Saints</t>
  </si>
  <si>
    <t xml:space="preserve">https://www.proquest.com/docview/304640284</t>
  </si>
  <si>
    <t xml:space="preserve">page2000</t>
  </si>
  <si>
    <t xml:space="preserve">Palmer, E. M. (1964). A study of the standards and arrangements for facilities of the seminaries of the Church of Jesus Christ of Latter-day Saints based upon the curriculum and instructional program [Master's thesis, Brigham Young University].</t>
  </si>
  <si>
    <t xml:space="preserve">Palmer, E. M.</t>
  </si>
  <si>
    <t xml:space="preserve">A study of the standards and arrangements for facilities of the seminaries of the Church of Jesus Christ of Latter-day Saints based upon the curriculum and instructional program</t>
  </si>
  <si>
    <t xml:space="preserve">palmer1964</t>
  </si>
  <si>
    <t xml:space="preserve">Parker, B. (2014). Survey of the use of the basic doctrines assessment in seminaries and institutes of religion [Master's project, Weber State University].</t>
  </si>
  <si>
    <t xml:space="preserve">Parker, Brian</t>
  </si>
  <si>
    <t xml:space="preserve">Survey of the use of the basic doctrines assessment in seminaries and institutes of religion</t>
  </si>
  <si>
    <t xml:space="preserve">Master's project surveying how the Basic Doctrines Assessment is used in seminaries and institutes.</t>
  </si>
  <si>
    <t xml:space="preserve">parker2014</t>
  </si>
  <si>
    <t xml:space="preserve">Parker, T. B. (1985). The effects of self-generated versus experimenter-directed and experimenter-supplied mnemonics as an aid to the recall of scriptural references (memory, seminary, Mormon) [Doctoral dissertation].</t>
  </si>
  <si>
    <t xml:space="preserve">Parker, Todd Brian</t>
  </si>
  <si>
    <t xml:space="preserve">The effects of self-generated versus experimenter-directed and experimenter-supplied mnemonics as an aid to the recall of scriptural references (memory, seminary, Mormon)</t>
  </si>
  <si>
    <t xml:space="preserve">Experimentally compares self-generated and supplied mnemonics as aids to seminary students' recall of scripture references.</t>
  </si>
  <si>
    <t xml:space="preserve">https://www.proquest.com/docview/303388860</t>
  </si>
  <si>
    <t xml:space="preserve">parker1985</t>
  </si>
  <si>
    <t xml:space="preserve">Parkinson, B. L. (1973). The Box Elder Stake Academy in its Historical Setting [Master's thesis, Brigham Young University].</t>
  </si>
  <si>
    <t xml:space="preserve">Parkinson, Byron L</t>
  </si>
  <si>
    <t xml:space="preserve">The Box Elder Stake Academy in its Historical Setting</t>
  </si>
  <si>
    <t xml:space="preserve">History of the Box Elder Stake Academy, part of the church's academy system under Karl G. Maeser, set in the history of Box Elder County.</t>
  </si>
  <si>
    <t xml:space="preserve">https://scholarsarchive.byu.edu/etd/5016</t>
  </si>
  <si>
    <t xml:space="preserve">parkinson1973</t>
  </si>
  <si>
    <t xml:space="preserve">Parrish, A. K. (2003). John A. Widtsoe : a biography. Deseret Book.</t>
  </si>
  <si>
    <t xml:space="preserve">Parrish, Alan K.</t>
  </si>
  <si>
    <t xml:space="preserve">John A. Widtsoe : a biography</t>
  </si>
  <si>
    <t xml:space="preserve">Biography of John A. Widtsoe, scientist, university president and church commissioner of education.</t>
  </si>
  <si>
    <t xml:space="preserve">parrish2003</t>
  </si>
  <si>
    <t xml:space="preserve">Patrick, J. R. (1970). The School of the Prophets: Its Development and Influence in Utah Territory [Master's thesis, Brigham Young University].</t>
  </si>
  <si>
    <t xml:space="preserve">Patrick, John R.</t>
  </si>
  <si>
    <t xml:space="preserve">The School of the Prophets: Its Development and Influence in Utah Territory</t>
  </si>
  <si>
    <t xml:space="preserve">Traces the four Schools of the Prophets set up by church leaders between 1833 and 1883 and their part in the educational, political and economic life of Utah Territory.</t>
  </si>
  <si>
    <t xml:space="preserve">https://hdl.lib.byu.edu/1877/etdm566</t>
  </si>
  <si>
    <t xml:space="preserve">patrick1970</t>
  </si>
  <si>
    <t xml:space="preserve">Payne, A. D. (1977). The Mormon response to early progressive education, 1892-1920 [Doctoral dissertation, University of Utah].</t>
  </si>
  <si>
    <t xml:space="preserve">Payne, Allan Dean</t>
  </si>
  <si>
    <t xml:space="preserve">The Mormon response to early progressive education, 1892-1920</t>
  </si>
  <si>
    <t xml:space="preserve">History of how Latter-day Saint educators and the church responded to early progressive education between 1892 and 1920.</t>
  </si>
  <si>
    <t xml:space="preserve">payne1977</t>
  </si>
  <si>
    <t xml:space="preserve">Peacock, G. M. (1970). The Role of the Seminary Teacher as a Counselor as Judged By Stake Presidents, Bishops, and Seminary Teachers [Master's thesis, Brigham Young University].</t>
  </si>
  <si>
    <t xml:space="preserve">Peacock, George M.</t>
  </si>
  <si>
    <t xml:space="preserve">The Role of the Seminary Teacher as a Counselor as Judged By Stake Presidents, Bishops, and Seminary Teachers</t>
  </si>
  <si>
    <t xml:space="preserve">Compares how stake presidencies, bishops and seminary teachers see the seminary teacher's counselling role, finding agreement on most items.</t>
  </si>
  <si>
    <t xml:space="preserve">https://hdl.lib.byu.edu/1877/etdm570</t>
  </si>
  <si>
    <t xml:space="preserve">peacock1970</t>
  </si>
  <si>
    <t xml:space="preserve">Pearce, T. S. (2018). Metacognitive Strategies and Scripture Study in Released-Time Seminary [Master's thesis, Brigham Young University].</t>
  </si>
  <si>
    <t xml:space="preserve">Pearce, Trevor Scott</t>
  </si>
  <si>
    <t xml:space="preserve">Metacognitive Strategies and Scripture Study in Released-Time Seminary</t>
  </si>
  <si>
    <t xml:space="preserve">Tests whether teaching metacognitive reading strategies to released-time seminary students raises their metacognitive awareness and changes their attitudes, habits and enjoyment of scripture study.</t>
  </si>
  <si>
    <t xml:space="preserve">https://hdl.lib.byu.edu/1877/etd10322</t>
  </si>
  <si>
    <t xml:space="preserve">pearce2018</t>
  </si>
  <si>
    <t xml:space="preserve">Pearson, J. B. (2021). Something Happened: Exploring Student Religious Experiences Through the Eyes of Their Teacher [Master's thesis, Brigham Young University].</t>
  </si>
  <si>
    <t xml:space="preserve">Pearson, Jason Bird</t>
  </si>
  <si>
    <t xml:space="preserve">Something Happened: Exploring Student Religious Experiences Through the Eyes of Their Teacher</t>
  </si>
  <si>
    <t xml:space="preserve">A seminary teacher's self-study of ten occasions when he believed his students had religious experiences, with follow-up interviews of those students about their preparation and his teaching practices.</t>
  </si>
  <si>
    <t xml:space="preserve">https://hdl.lib.byu.edu/1877/etd11861</t>
  </si>
  <si>
    <t xml:space="preserve">pearson2021</t>
  </si>
  <si>
    <t xml:space="preserve">Perkins, J. M. (1989). Job satisfaction and dissatisfaction within the LDS Church Educational System (Volumes I and II) [Doctoral dissertation, Brigham Young University].</t>
  </si>
  <si>
    <t xml:space="preserve">Perkins, Jerome M.</t>
  </si>
  <si>
    <t xml:space="preserve">Job satisfaction and dissatisfaction within the LDS Church Educational System (Volumes I and II)</t>
  </si>
  <si>
    <t xml:space="preserve">https://www.proquest.com/docview/303671046</t>
  </si>
  <si>
    <t xml:space="preserve">perkins1989a</t>
  </si>
  <si>
    <t xml:space="preserve">Perrett, L. J. (1976). A comparative study of instructional techniques developed by the Church of Jesus Christ of Latter-day Saints in their seminary program for grades 9-12 [Doctoral dissertation, University of Montana].</t>
  </si>
  <si>
    <t xml:space="preserve">Perrett, Luell J.</t>
  </si>
  <si>
    <t xml:space="preserve">A comparative study of instructional techniques developed by the Church of Jesus Christ of Latter-day Saints in their seminary program for grades 9-12</t>
  </si>
  <si>
    <t xml:space="preserve">University of Montana</t>
  </si>
  <si>
    <t xml:space="preserve">https://scholarworks.umt.edu/etd/9963</t>
  </si>
  <si>
    <t xml:space="preserve">perrett1976</t>
  </si>
  <si>
    <t xml:space="preserve">Petersen, L. M. (1991). "Hold to the Rod": An evaluation study of selected media-supported instruction as implemented in selected Early Morning Seminary programs in the church educational system of the Church of Jesus Christ of Latter-Day Saints [Doctoral dissertation].</t>
  </si>
  <si>
    <t xml:space="preserve">Petersen, Leonard M</t>
  </si>
  <si>
    <t xml:space="preserve">"Hold to the Rod": An evaluation study of selected media-supported instruction as implemented in selected Early Morning Seminary programs in the church educational system of the Church of Jesus Christ of Latter-Day Saints</t>
  </si>
  <si>
    <t xml:space="preserve">Evaluates the media-supported "Hold to the Rod" instruction as used in selected early-morning seminary programmes.</t>
  </si>
  <si>
    <t xml:space="preserve">https://www.proquest.com/docview/303921652</t>
  </si>
  <si>
    <t xml:space="preserve">petersen1991</t>
  </si>
  <si>
    <t xml:space="preserve">Peterson, B. C. (2016). Pathway: A Gateway to Global Church Education [Master's thesis, Brigham Young University].</t>
  </si>
  <si>
    <t xml:space="preserve">Peterson, Benjamin Charles</t>
  </si>
  <si>
    <t xml:space="preserve">Pathway: A Gateway to Global Church Education</t>
  </si>
  <si>
    <t xml:space="preserve">A history of the Pathway program, begun as a pilot at BYU-Idaho, and its part in a coordinated global education initiative across Church Educational System institutions.</t>
  </si>
  <si>
    <t xml:space="preserve">https://hdl.lib.byu.edu/1877/etd8925</t>
  </si>
  <si>
    <t xml:space="preserve">peterson2016</t>
  </si>
  <si>
    <t xml:space="preserve">Peterson, B. C. (2017). BYU–Idaho Pathway: A Gateway to Global Church Education. Religious Educator, 18(3), 43–67.</t>
  </si>
  <si>
    <t xml:space="preserve">Peterson, Benjamin C.</t>
  </si>
  <si>
    <t xml:space="preserve">BYU–Idaho Pathway: A Gateway to Global Church Education</t>
  </si>
  <si>
    <t xml:space="preserve">Religious Educator 18(3): 43–67</t>
  </si>
  <si>
    <t xml:space="preserve">Archival and oral-history account of how BYU-Idaho's Pathway program grew from Rexburg into a worldwide church education initiative.</t>
  </si>
  <si>
    <t xml:space="preserve">https://scholarsarchive.byu.edu/re/vol18/iss3/5</t>
  </si>
  <si>
    <t xml:space="preserve">peterson2017</t>
  </si>
  <si>
    <t xml:space="preserve">Peterson, B. E. (1968). An Evaluation of the Use of Selected Book of Mormon Filmstrips in Improving the Learning of Book of Mormon History [Master's thesis, Brigham Young University].</t>
  </si>
  <si>
    <t xml:space="preserve">Peterson, Bruce E.</t>
  </si>
  <si>
    <t xml:space="preserve">An Evaluation of the Use of Selected Book of Mormon Filmstrips in Improving the Learning of Book of Mormon History</t>
  </si>
  <si>
    <t xml:space="preserve">Evaluates filmstrips produced by the Department of Seminaries and Institutes of Religion for their value in teaching Book of Mormon history.</t>
  </si>
  <si>
    <t xml:space="preserve">https://hdl.lib.byu.edu/1877/etdm585</t>
  </si>
  <si>
    <t xml:space="preserve">peterson1968</t>
  </si>
  <si>
    <t xml:space="preserve">Peterson, C. M. (1995). Increasing Scripture Reading in a Religious Education Setting through Cooperative Efforts of Parents, Church Leaders, and Teachers.</t>
  </si>
  <si>
    <t xml:space="preserve">Peterson, C. Mark</t>
  </si>
  <si>
    <t xml:space="preserve">Increasing Scripture Reading in a Religious Education Setting through Cooperative Efforts of Parents, Church Leaders, and Teachers</t>
  </si>
  <si>
    <t xml:space="preserve">Scripture study and reading; Home and family involvement</t>
  </si>
  <si>
    <t xml:space="preserve">Practicum in a released-time religion class at a rural Rocky Mountain high school that enlisted parents and church leaders to raise students' daily scripture reading.</t>
  </si>
  <si>
    <t xml:space="preserve">https://eric.ed.gov/?id=ED381756</t>
  </si>
  <si>
    <t xml:space="preserve">peterson1995</t>
  </si>
  <si>
    <t xml:space="preserve">Peterson, C. S. (1980). A New Community: Mormon Teachers and the Separation of Church and State in Utah's Territorial Schools. Utah Historical Quarterly, 48(3), 293–312.</t>
  </si>
  <si>
    <t xml:space="preserve">Peterson, Charles S.</t>
  </si>
  <si>
    <t xml:space="preserve">A New Community: Mormon Teachers and the Separation of Church and State in Utah's Territorial Schools</t>
  </si>
  <si>
    <t xml:space="preserve">Utah Historical Quarterly 48(3): 293–312</t>
  </si>
  <si>
    <t xml:space="preserve">History of Latter-day Saint teachers in Utah's territorial schools and the separating of church from state in that schooling.</t>
  </si>
  <si>
    <t xml:space="preserve">https://doi.org/10.2307/45060763</t>
  </si>
  <si>
    <t xml:space="preserve">peterson1980</t>
  </si>
  <si>
    <t xml:space="preserve">Peterson, F. W. (1957). A History of the Oneida Stake Academy [Master's thesis, Utah State University].</t>
  </si>
  <si>
    <t xml:space="preserve">Peterson, Floyd W</t>
  </si>
  <si>
    <t xml:space="preserve">A History of the Oneida Stake Academy</t>
  </si>
  <si>
    <t xml:space="preserve">History of the Oneida Stake Academy.</t>
  </si>
  <si>
    <t xml:space="preserve">https://digitalcommons.usu.edu/etd/2249</t>
  </si>
  <si>
    <t xml:space="preserve">peterson1957</t>
  </si>
  <si>
    <t xml:space="preserve">Peterson, H. D. (1960). A study to determine what instructional materials were available in the seminaries of the Church of Jesus Christ of Latter-day Saints, with recommendations [Master's thesis, Brigham Young University].</t>
  </si>
  <si>
    <t xml:space="preserve">Peterson, H. D.</t>
  </si>
  <si>
    <t xml:space="preserve">A study to determine what instructional materials were available in the seminaries of the Church of Jesus Christ of Latter-day Saints, with recommendations</t>
  </si>
  <si>
    <t xml:space="preserve">peterson1960</t>
  </si>
  <si>
    <t xml:space="preserve">Peterson, L. G. (2008). Using direct instruction to teach students higher level questioning in a released time seminary setting [Master's project, Weber State University].</t>
  </si>
  <si>
    <t xml:space="preserve">Peterson, Larry G.</t>
  </si>
  <si>
    <t xml:space="preserve">Using direct instruction to teach students higher level questioning in a released time seminary setting</t>
  </si>
  <si>
    <t xml:space="preserve">Master's project on using direct instruction to teach released-time seminary students to ask higher-level questions.</t>
  </si>
  <si>
    <t xml:space="preserve">peterson2008</t>
  </si>
  <si>
    <t xml:space="preserve">Peterson, O. C. (1972). A history of the schools and educational programs of the Church of Jesus Christ of Latter-day Saints in Ohio and Missouri, 1831-1839 [Master's thesis, Brigham Young University].</t>
  </si>
  <si>
    <t xml:space="preserve">Peterson, Orlen Curtis</t>
  </si>
  <si>
    <t xml:space="preserve">A history of the schools and educational programs of the Church of Jesus Christ of Latter-day Saints in Ohio and Missouri, 1831-1839</t>
  </si>
  <si>
    <t xml:space="preserve">Ohio and Missouri</t>
  </si>
  <si>
    <t xml:space="preserve">https://hdl.lib.byu.edu/1877/etdm584</t>
  </si>
  <si>
    <t xml:space="preserve">peterson1972a</t>
  </si>
  <si>
    <t xml:space="preserve">Peterson, R. (2023). Technology in release-time religious instruction [Master's project, Weber State University].</t>
  </si>
  <si>
    <t xml:space="preserve">Peterson, Ryan</t>
  </si>
  <si>
    <t xml:space="preserve">Technology in release-time religious instruction</t>
  </si>
  <si>
    <t xml:space="preserve">Master's project on the use of technology in released-time religious instruction.</t>
  </si>
  <si>
    <t xml:space="preserve">peterson2023</t>
  </si>
  <si>
    <t xml:space="preserve">Petty, N. C. (1980). Factors influencing enrollment and non-enrollment in selected L.D.S. institutes of religion [Doctoral dissertation].</t>
  </si>
  <si>
    <t xml:space="preserve">Petty, Neil C.</t>
  </si>
  <si>
    <t xml:space="preserve">Factors influencing enrollment and non-enrollment in selected L.D.S. institutes of religion</t>
  </si>
  <si>
    <t xml:space="preserve">Surveys 329 Latter-day Saint students at four Utah colleges in winter 1980 to learn why they did or did not enroll in classes at the nearby institute of religion.</t>
  </si>
  <si>
    <t xml:space="preserve">https://www.proquest.com/docview/302990505</t>
  </si>
  <si>
    <t xml:space="preserve">petty1980</t>
  </si>
  <si>
    <t xml:space="preserve">Phelps, M. W. (2010). Spiritual and social climate builders [Master's project, Weber State University].</t>
  </si>
  <si>
    <t xml:space="preserve">Phelps, Michael Wayne</t>
  </si>
  <si>
    <t xml:space="preserve">Spiritual and social climate builders</t>
  </si>
  <si>
    <t xml:space="preserve">Master's project on activities for building the spiritual and social climate of a Latter-day Saint religious-education classroom.</t>
  </si>
  <si>
    <t xml:space="preserve">phelps2010</t>
  </si>
  <si>
    <t xml:space="preserve">Plummer, K., &amp; Hilton, J. (2014). Measuring the Impact of Religious-Oriented Courses on Spirituality/Religiosity-Related Outcomes in Higher Education. Religion &amp; Education, 41(2), 134–150.</t>
  </si>
  <si>
    <t xml:space="preserve">Plummer, Kenneth; Hilton, John</t>
  </si>
  <si>
    <t xml:space="preserve">Measuring the Impact of Religious-Oriented Courses on Spirituality/Religiosity-Related Outcomes in Higher Education</t>
  </si>
  <si>
    <t xml:space="preserve">Religion &amp; Education 41(2): 134–150</t>
  </si>
  <si>
    <t xml:space="preserve">Develops and gives initial reliability and validity evidence for a 20-item, four-scale survey of spirituality and religiosity outcomes of university religion courses, using 608 freshmen.</t>
  </si>
  <si>
    <t xml:space="preserve">https://doi.org/10.1080/15507394.2013.862138</t>
  </si>
  <si>
    <t xml:space="preserve">plummer2014</t>
  </si>
  <si>
    <t xml:space="preserve">Plummer, K., Taeger, S., &amp; Burton, M. (2020). Decision‐based learning in religious education. Teaching Theology &amp; Religion, 23(2), 110–125.</t>
  </si>
  <si>
    <t xml:space="preserve">Plummer, Kenneth; Taeger, Stephan; Burton, Melissa</t>
  </si>
  <si>
    <t xml:space="preserve">Decision‐based learning in religious education</t>
  </si>
  <si>
    <t xml:space="preserve">Teaching Theology &amp; Religion 23(2): 110–125</t>
  </si>
  <si>
    <t xml:space="preserve">Preliminary study of students' responses to decision-based learning used to teach sacred texts and history in a religion course.</t>
  </si>
  <si>
    <t xml:space="preserve">https://doi.org/10.1111/teth.12538</t>
  </si>
  <si>
    <t xml:space="preserve">plummer2020</t>
  </si>
  <si>
    <t xml:space="preserve">Plummer, K. J., Griffiths, C. P., Ventura, B., Sorensen, S., &amp; Ames, C. (2025). Enhancing Doctrinal Discernment: Exploring the Use of Decision Models in Faith Education. Religious Education, 120(3), 259–276.</t>
  </si>
  <si>
    <t xml:space="preserve">Plummer, Kenneth J.; Griffiths, Casey Paul; Ventura, Berenice; Sorensen, Stephanie; Ames, Christian</t>
  </si>
  <si>
    <t xml:space="preserve">Enhancing Doctrinal Discernment: Exploring the Use of Decision Models in Faith Education</t>
  </si>
  <si>
    <t xml:space="preserve">Religious Education 120(3): 259–276</t>
  </si>
  <si>
    <t xml:space="preserve">Qualitative study of whether decision-based learning helps religion students tell official church doctrine from unofficial interpretations found online.</t>
  </si>
  <si>
    <t xml:space="preserve">https://doi.org/10.1080/00344087.2025.2463263</t>
  </si>
  <si>
    <t xml:space="preserve">plummer2025</t>
  </si>
  <si>
    <t xml:space="preserve">Poore, R. P. (1983). Church-school entanglement in Utah: Lanner v. Wimmer [Doctoral dissertation, University of Utah].</t>
  </si>
  <si>
    <t xml:space="preserve">Poore, Ross Patterson</t>
  </si>
  <si>
    <t xml:space="preserve">Church-school entanglement in Utah: Lanner v. Wimmer</t>
  </si>
  <si>
    <t xml:space="preserve">poore1983</t>
  </si>
  <si>
    <t xml:space="preserve">Pope, M. B. (2020). An Exploratory Study of Parent Involvement in Church Schools in Tonga [Doctoral dissertation, Brigham Young University].</t>
  </si>
  <si>
    <t xml:space="preserve">Pope, Matthew B.</t>
  </si>
  <si>
    <t xml:space="preserve">An Exploratory Study of Parent Involvement in Church Schools in Tonga</t>
  </si>
  <si>
    <t xml:space="preserve">Uses surveys and focus groups with parents and teachers at four Church-owned schools in Tonga to explore what shapes how, and how often, parents take part in their children's schooling.</t>
  </si>
  <si>
    <t xml:space="preserve">https://hdl.lib.byu.edu/1877/etd11416</t>
  </si>
  <si>
    <t xml:space="preserve">pope2020</t>
  </si>
  <si>
    <t xml:space="preserve">Pope, M. B., Randall, E. V., &amp; Owens, M. A. (2024). An Exploratory Qualitative Study of Parent Involvement in Church Schools in Tonga. In Globalisation and Leadership in Schools (pp. 171–201). Springer.</t>
  </si>
  <si>
    <t xml:space="preserve">Pope, Matthew B.; Randall, E. Vance; Owens, Michael A.</t>
  </si>
  <si>
    <t xml:space="preserve">An Exploratory Qualitative Study of Parent Involvement in Church Schools in Tonga</t>
  </si>
  <si>
    <t xml:space="preserve">In Globalisation and Leadership in Schools (Springer), pp. 171–201</t>
  </si>
  <si>
    <t xml:space="preserve">A qualitative study of how parents are involved in the church-run schools in Tonga.</t>
  </si>
  <si>
    <t xml:space="preserve">https://doi.org/10.1007/978-3-031-53223-8_8</t>
  </si>
  <si>
    <t xml:space="preserve">pope2024</t>
  </si>
  <si>
    <t xml:space="preserve">Porcaro, R. (1969). A Research of a Proposed Independent Study Method Used in the Seminary Classroom [Master's thesis, Brigham Young University].</t>
  </si>
  <si>
    <t xml:space="preserve">Porcaro, Robert</t>
  </si>
  <si>
    <t xml:space="preserve">A Research of a Proposed Independent Study Method Used in the Seminary Classroom</t>
  </si>
  <si>
    <t xml:space="preserve">Tests whether a phase-teaching form of independent study in seminary classrooms improves students' attitudes, knowledge and behaviour.</t>
  </si>
  <si>
    <t xml:space="preserve">https://hdl.lib.byu.edu/1877/etdm594</t>
  </si>
  <si>
    <t xml:space="preserve">porcaro1969</t>
  </si>
  <si>
    <t xml:space="preserve">Porter, B. D. (2014). Religious Educators' Experiences With Self-Directed Learning in Professional Development: A Qualitative Study [Doctoral dissertation, Utah State University].</t>
  </si>
  <si>
    <t xml:space="preserve">Porter, Brandon D.</t>
  </si>
  <si>
    <t xml:space="preserve">Religious Educators' Experiences With Self-Directed Learning in Professional Development: A Qualitative Study</t>
  </si>
  <si>
    <t xml:space="preserve">Qualitative study of how seven Seminaries and Institutes religious educators experienced self-directed learning while completing certification projects for professional development.</t>
  </si>
  <si>
    <t xml:space="preserve">https://doi.org/10.26076/1ea8-0fb6</t>
  </si>
  <si>
    <t xml:space="preserve">porter2014</t>
  </si>
  <si>
    <t xml:space="preserve">Porter, B. D., &amp; Freeman, M. K. (2020). Experienced Outcomes of a Self-Directed Professional Development Program. The Professional Educator, 43(1), 36–47.</t>
  </si>
  <si>
    <t xml:space="preserve">Porter, Brandon D; Freeman, Michael K</t>
  </si>
  <si>
    <t xml:space="preserve">Experienced Outcomes of a Self-Directed Professional Development Program</t>
  </si>
  <si>
    <t xml:space="preserve">The Professional Educator 43(1): 36–47</t>
  </si>
  <si>
    <t xml:space="preserve">Examines how Seminaries and Institutes of Religion educators perceive the effect of their certification projects on their professional growth.</t>
  </si>
  <si>
    <t xml:space="preserve">https://www.proquest.com/docview/2479811880</t>
  </si>
  <si>
    <t xml:space="preserve">porter2020</t>
  </si>
  <si>
    <t xml:space="preserve">Potter, M. D. (2011). Using Graphic Organizers with Scriptural Text: Ninth-Grade Latter-Day Saint (LDS) Students’ Comprehension of Doctrinal Readings and Concepts [Master's thesis, Utah State University].</t>
  </si>
  <si>
    <t xml:space="preserve">Potter, Mark D.</t>
  </si>
  <si>
    <t xml:space="preserve">Using Graphic Organizers with Scriptural Text: Ninth-Grade Latter-Day Saint (LDS) Students’ Comprehension of Doctrinal Readings and Concepts</t>
  </si>
  <si>
    <t xml:space="preserve">Classroom experiment with 209 ninth-grade seminary students testing whether graphic-organizer instruction improves comprehension of scripture and identification of doctrines; no significant effect was found.</t>
  </si>
  <si>
    <t xml:space="preserve">https://doi.org/10.26076/9a73-686f</t>
  </si>
  <si>
    <t xml:space="preserve">potter2011</t>
  </si>
  <si>
    <t xml:space="preserve">Pratte, A. (2013). "School Thy Feelings": The Critical Years at the Church College of Hawaii And The Polynesian Cultural Center, 1955-1970. Mormon Pacific Historical Society, 34.</t>
  </si>
  <si>
    <t xml:space="preserve">Pratte, Alf</t>
  </si>
  <si>
    <t xml:space="preserve">"School Thy Feelings": The Critical Years at the Church College of Hawaii And The Polynesian Cultural Center, 1955-1970</t>
  </si>
  <si>
    <t xml:space="preserve">Mormon Pacific Historical Society 34</t>
  </si>
  <si>
    <t xml:space="preserve">A history of the formative years 1955-1970 at the Church College of Hawaii and the Polynesian Cultural Center in La'ie.</t>
  </si>
  <si>
    <t xml:space="preserve">https://scholarsarchive.byu.edu/mphs/vol34/iss1/9</t>
  </si>
  <si>
    <t xml:space="preserve">pratte2013</t>
  </si>
  <si>
    <t xml:space="preserve">Pratte, P. A. (2005). Not By Happenstance: The Spiritual Saga of BYU-Hawaii, 1955-2005. Mormon Pacific Historical Society, 26.</t>
  </si>
  <si>
    <t xml:space="preserve">Pratte, Paul Alfred</t>
  </si>
  <si>
    <t xml:space="preserve">Not By Happenstance: The Spiritual Saga of BYU-Hawaii, 1955-2005</t>
  </si>
  <si>
    <t xml:space="preserve">Mormon Pacific Historical Society 26</t>
  </si>
  <si>
    <t xml:space="preserve">Tells the fifty-year history of BYU-Hawaii as an institutional 'saga', drawing on sociologist Burton R. Clark's account of what gives a college a strong sense of mission.</t>
  </si>
  <si>
    <t xml:space="preserve">https://scholarsarchive.byu.edu/mphs/vol26/iss1/2</t>
  </si>
  <si>
    <t xml:space="preserve">pratte2005</t>
  </si>
  <si>
    <t xml:space="preserve">Preece, E. B. (1967). A Course of Study For the LDS Indian Seminary Program of Northern America for Junior High School Students [Master's thesis, Brigham Young University].</t>
  </si>
  <si>
    <t xml:space="preserve">Preece, Eldred Bruce</t>
  </si>
  <si>
    <t xml:space="preserve">A Course of Study For the LDS Indian Seminary Program of Northern America for Junior High School Students</t>
  </si>
  <si>
    <t xml:space="preserve">A teacher's manual giving a course of study for junior-high students in the Indian seminary programme of the northern United States and Canada.</t>
  </si>
  <si>
    <t xml:space="preserve">https://hdl.lib.byu.edu/1877/etdm597</t>
  </si>
  <si>
    <t xml:space="preserve">preece1967</t>
  </si>
  <si>
    <t xml:space="preserve">Preece, L. N. (1968). Projected needs of the Church of Jesus Christ of Latter-day Saints in providing college religious education: San Francisco Bay region -- 1985 [Doctoral dissertation, Brigham Young University].</t>
  </si>
  <si>
    <t xml:space="preserve">Preece, Leland Nephi</t>
  </si>
  <si>
    <t xml:space="preserve">Projected needs of the Church of Jesus Christ of Latter-day Saints in providing college religious education: San Francisco Bay region -- 1985</t>
  </si>
  <si>
    <t xml:space="preserve">https://www.proquest.com/docview/302305767</t>
  </si>
  <si>
    <t xml:space="preserve">preece1968</t>
  </si>
  <si>
    <t xml:space="preserve">Prince, G. A., &amp; Wright, W. R. (2005). The education program. In David O. McKay and the rise of modern Mormonism. University of Utah Press.</t>
  </si>
  <si>
    <t xml:space="preserve">Prince, Gregory A.; Wright, Wm. Robert</t>
  </si>
  <si>
    <t xml:space="preserve">The education program</t>
  </si>
  <si>
    <t xml:space="preserve">In David O. McKay and the rise of modern Mormonism (University of Utah Press)</t>
  </si>
  <si>
    <t xml:space="preserve">Chapter on the church's education program during David O. McKay's presidency, in a scholarly study of his administration.</t>
  </si>
  <si>
    <t xml:space="preserve">prince2005</t>
  </si>
  <si>
    <t xml:space="preserve">Properzi, M. (2017). Toward Theological Inclusivism: The Effects of a World Religions Course in a Mormon University. Journal of Research on Christian Education, 26(2), 189–210.</t>
  </si>
  <si>
    <t xml:space="preserve">Properzi, Mauro</t>
  </si>
  <si>
    <t xml:space="preserve">Toward Theological Inclusivism: The Effects of a World Religions Course in a Mormon University</t>
  </si>
  <si>
    <t xml:space="preserve">Journal of Research on Christian Education 26(2): 189–210</t>
  </si>
  <si>
    <t xml:space="preserve">Survey study of how a world religions course at Brigham Young University changes students' inclusivist, exclusivist and pluralist attitudes toward other faiths.</t>
  </si>
  <si>
    <t xml:space="preserve">https://doi.org/10.1080/10656219.2017.1331773</t>
  </si>
  <si>
    <t xml:space="preserve">properzi2017</t>
  </si>
  <si>
    <t xml:space="preserve">Provost, S. R. (1957). An appraisal of student government in certain seminaries of the Latter-day Saint Church Educational System [Master's thesis, University of Utah].</t>
  </si>
  <si>
    <t xml:space="preserve">Provost, Sterling R.</t>
  </si>
  <si>
    <t xml:space="preserve">An appraisal of student government in certain seminaries of the Latter-day Saint Church Educational System</t>
  </si>
  <si>
    <t xml:space="preserve">provost1957</t>
  </si>
  <si>
    <t xml:space="preserve">Provost, S. R. (1966). The scope of national church programs of secondary school released time religious education in the United States [Doctoral dissertation, Brigham Young University].</t>
  </si>
  <si>
    <t xml:space="preserve">Provost, Sterling Roylance</t>
  </si>
  <si>
    <t xml:space="preserve">The scope of national church programs of secondary school released time religious education in the United States</t>
  </si>
  <si>
    <t xml:space="preserve">https://www.proquest.com/docview/302165959</t>
  </si>
  <si>
    <t xml:space="preserve">provost1966</t>
  </si>
  <si>
    <t xml:space="preserve">Pyper, L. A. (1995). Perceptions of characteristics of the ideal teacher in the church education system of the Church of Jesus Christ of Latter-day Saints [Doctoral dissertation, University of Idaho].</t>
  </si>
  <si>
    <t xml:space="preserve">Pyper, Lon Arthur</t>
  </si>
  <si>
    <t xml:space="preserve">Perceptions of characteristics of the ideal teacher in the church education system of the Church of Jesus Christ of Latter-day Saints</t>
  </si>
  <si>
    <t xml:space="preserve">pyper1995</t>
  </si>
  <si>
    <t xml:space="preserve">Quinn, D. M. (1973). The Brief Career of Young University at Salt Lake City. Utah Historical Quarterly, 41(1), 69–89.</t>
  </si>
  <si>
    <t xml:space="preserve">Quinn, D. Michael</t>
  </si>
  <si>
    <t xml:space="preserve">The Brief Career of Young University at Salt Lake City</t>
  </si>
  <si>
    <t xml:space="preserve">Utah Historical Quarterly 41(1): 69–89</t>
  </si>
  <si>
    <t xml:space="preserve">A history of Young University, the church university planned for Salt Lake City in the 1890s, and its short life.</t>
  </si>
  <si>
    <t xml:space="preserve">https://doi.org/10.2307/45059328</t>
  </si>
  <si>
    <t xml:space="preserve">quinn1973</t>
  </si>
  <si>
    <t xml:space="preserve">Quinn, D. M. (1975). Utah's Educational Innovation: LDS Religion Classes, 1890-1929. Utah Historical Quarterly, 43(4), 379–389.</t>
  </si>
  <si>
    <t xml:space="preserve">Utah's Educational Innovation: LDS Religion Classes, 1890-1929</t>
  </si>
  <si>
    <t xml:space="preserve">Utah Historical Quarterly 43(4): 379–389</t>
  </si>
  <si>
    <t xml:space="preserve">History of the church's weekday Religion Classes program in Utah from 1890 to 1929.</t>
  </si>
  <si>
    <t xml:space="preserve">https://doi.org/10.2307/45059509</t>
  </si>
  <si>
    <t xml:space="preserve">quinn1975</t>
  </si>
  <si>
    <t xml:space="preserve">Rackley, E. D. (2015). How Young Latter-day Saints Read the Scriptures: Five Profiles. Religious Educator, 16(2), 128–147.</t>
  </si>
  <si>
    <t xml:space="preserve">Rackley, Eric D.</t>
  </si>
  <si>
    <t xml:space="preserve">How Young Latter-day Saints Read the Scriptures: Five Profiles</t>
  </si>
  <si>
    <t xml:space="preserve">Religious Educator 16(2): 128–147</t>
  </si>
  <si>
    <t xml:space="preserve">Think-aloud reading interviews with five Latter-day Saint youth from one midwestern ward, with nine months of observation in their seminary and Sunday classes, yielding five profiles of how youth read the Book of Mormon.</t>
  </si>
  <si>
    <t xml:space="preserve">https://scholarsarchive.byu.edu/re/vol16/iss2/9</t>
  </si>
  <si>
    <t xml:space="preserve">rackley2015</t>
  </si>
  <si>
    <t xml:space="preserve">Rackley, E. D. (2023). People, Programs, and Practices: Religious Literacies in the Lives of Latter-day Saint Young Adults. Religious Education, 118(1), 54–68.</t>
  </si>
  <si>
    <t xml:space="preserve">People, Programs, and Practices: Religious Literacies in the Lives of Latter-day Saint Young Adults</t>
  </si>
  <si>
    <t xml:space="preserve">Religious Education 118(1): 54–68</t>
  </si>
  <si>
    <t xml:space="preserve">Interview study of sixteen Latter-day Saint young adults on how family, church programs and reading practices shaped their religious literacy.</t>
  </si>
  <si>
    <t xml:space="preserve">https://doi.org/10.1080/00344087.2023.2170950</t>
  </si>
  <si>
    <t xml:space="preserve">rackley2023</t>
  </si>
  <si>
    <t xml:space="preserve">Rackley, E. D. (2025). 'Reading the scriptures and stuff is a big thing': sponsors of literacy in a faith-based learning environment. Ethnography and Education, 20(4), 417–437.</t>
  </si>
  <si>
    <t xml:space="preserve">'Reading the scriptures and stuff is a big thing': sponsors of literacy in a faith-based learning environment</t>
  </si>
  <si>
    <t xml:space="preserve">Ethnography and Education 20(4): 417–437</t>
  </si>
  <si>
    <t xml:space="preserve">Scripture study and reading; Counseling, guidance and teacher-student relationships</t>
  </si>
  <si>
    <t xml:space="preserve">Ethnographic study of six Latter-day Saint youths showing how their religion teacher sponsored scripture reading through opportunities to engage, reading routines and emotional connection.</t>
  </si>
  <si>
    <t xml:space="preserve">https://doi.org/10.1080/17457823.2025.2575187</t>
  </si>
  <si>
    <t xml:space="preserve">rackley2025</t>
  </si>
  <si>
    <t xml:space="preserve">Rambo, J. (2004). Transferring training into practice: helping teachers implement A Current Teaching Emphasis for the Church Educational System [Master's project, Weber State University].</t>
  </si>
  <si>
    <t xml:space="preserve">Rambo, Judd</t>
  </si>
  <si>
    <t xml:space="preserve">Transferring training into practice: helping teachers implement A Current Teaching Emphasis for the Church Educational System</t>
  </si>
  <si>
    <t xml:space="preserve">Addresses how to help teachers carry training into practice in implementing the Church Educational System's Current Teaching Emphasis.</t>
  </si>
  <si>
    <t xml:space="preserve">rambo2004</t>
  </si>
  <si>
    <t xml:space="preserve">Randall, E. V. (2003). Educating for Eternity: Higher Education and the Church of Jesus Christ of Latter-day Saints. Catholic Education: A Journal of Inquiry and Practice, 6(4), 438–.</t>
  </si>
  <si>
    <t xml:space="preserve">Randall, E. Vance</t>
  </si>
  <si>
    <t xml:space="preserve">Educating for Eternity: Higher Education and the Church of Jesus Christ of Latter-day Saints</t>
  </si>
  <si>
    <t xml:space="preserve">Catholic Education: A Journal of Inquiry and Practice 6(4): 438–</t>
  </si>
  <si>
    <t xml:space="preserve">Argues that religious colleges should combine faith and secular learning, using the church's four institutions of higher education as examples.</t>
  </si>
  <si>
    <t xml:space="preserve">https://doi.org/10.15365/joce.0604042013</t>
  </si>
  <si>
    <t xml:space="preserve">randall2003</t>
  </si>
  <si>
    <t xml:space="preserve">Randall, E. V., &amp; Wilson, C. (2008). Private Education Initiatives by Latter-day Saints. In Global Mormonism in the 21st Century (pp. 222–38). Religious Studies Center, Brigham Young University.</t>
  </si>
  <si>
    <t xml:space="preserve">Randall, E. Vance; Wilson, Chris</t>
  </si>
  <si>
    <t xml:space="preserve">Private Education Initiatives by Latter-day Saints</t>
  </si>
  <si>
    <t xml:space="preserve">In Global Mormonism in the 21st Century (Religious Studies Center, Brigham Young University), pp. 222–38</t>
  </si>
  <si>
    <t xml:space="preserve">Gives a historical overview of church involvement in schooling, then surveys international education projects started privately by individual church members.</t>
  </si>
  <si>
    <t xml:space="preserve">https://rsc.byu.edu/global-mormonism-21st-century/private-education-initiatives-latter-day-saints</t>
  </si>
  <si>
    <t xml:space="preserve">randall2008</t>
  </si>
  <si>
    <t xml:space="preserve">Randall, E. V., Esplin, S. C., &amp; Griffiths, C. P. (2026). Educating for Eternity: The History of Latter-day Saint Primary and Secondary Schools.</t>
  </si>
  <si>
    <t xml:space="preserve">Randall, E. Vance; Esplin, Scott C.; Griffiths, Casey Paul</t>
  </si>
  <si>
    <t xml:space="preserve">Educating for Eternity: The History of Latter-day Saint Primary and Secondary Schools</t>
  </si>
  <si>
    <t xml:space="preserve">Traces nearly two centuries of Latter-day Saint primary and secondary schooling, from Kirtland through the western academies to church schools in Mexico, the Pacific and South America, 1830–2020.</t>
  </si>
  <si>
    <t xml:space="preserve">https://rsc.byu.edu/book/educating-eternity</t>
  </si>
  <si>
    <t xml:space="preserve">randall2026</t>
  </si>
  <si>
    <t xml:space="preserve">Redd, P. G. (1961). A history of formal religious instruction by the Church of Jesus Christ of Latter-day Saints in Alberta, 1890-1960 [Master's thesis, Brigham Young University].</t>
  </si>
  <si>
    <t xml:space="preserve">Redd, Phyllip G.</t>
  </si>
  <si>
    <t xml:space="preserve">A history of formal religious instruction by the Church of Jesus Christ of Latter-day Saints in Alberta, 1890-1960</t>
  </si>
  <si>
    <t xml:space="preserve">https://hdl.lib.byu.edu/1877/etdm246</t>
  </si>
  <si>
    <t xml:space="preserve">redd1961</t>
  </si>
  <si>
    <t xml:space="preserve">Reeder, R. M. (1957). An analysis and construction of a course of study for teaching church history in the Latter-day Saint seminaries [Master's thesis, Utah State University].</t>
  </si>
  <si>
    <t xml:space="preserve">Reeder, R. M.</t>
  </si>
  <si>
    <t xml:space="preserve">An analysis and construction of a course of study for teaching church history in the Latter-day Saint seminaries</t>
  </si>
  <si>
    <t xml:space="preserve">reeder1957</t>
  </si>
  <si>
    <t xml:space="preserve">Reed, H. N. (1967). The useability of the MMPI in predicting seminary teacher success [Master's thesis, Brigham Young University].</t>
  </si>
  <si>
    <t xml:space="preserve">Reed, H. N.</t>
  </si>
  <si>
    <t xml:space="preserve">The useability of the MMPI in predicting seminary teacher success</t>
  </si>
  <si>
    <t xml:space="preserve">reed1967</t>
  </si>
  <si>
    <t xml:space="preserve">Reed, H. N. (1982). The completion of educational goals and the returnability of Tongan and Western Samoan students: at a private American university [Doctoral dissertation, Brigham Young University].</t>
  </si>
  <si>
    <t xml:space="preserve">Reed, Harold Nolan</t>
  </si>
  <si>
    <t xml:space="preserve">The completion of educational goals and the returnability of Tongan and Western Samoan students: at a private American university</t>
  </si>
  <si>
    <t xml:space="preserve">https://www.proquest.com/docview/303224061</t>
  </si>
  <si>
    <t xml:space="preserve">reed1982</t>
  </si>
  <si>
    <t xml:space="preserve">Reed, W. C. (1981). The relationship between high school student responses on teacher evaluation instruments and student learning [Doctoral dissertation, Northern Arizona University].</t>
  </si>
  <si>
    <t xml:space="preserve">Reed, William Clay</t>
  </si>
  <si>
    <t xml:space="preserve">The relationship between high school student responses on teacher evaluation instruments and student learning</t>
  </si>
  <si>
    <t xml:space="preserve">Northern Arizona University</t>
  </si>
  <si>
    <t xml:space="preserve">reed1981</t>
  </si>
  <si>
    <t xml:space="preserve">Remington, C. (1994). A cooperative learning handbook for Latter-Day Saint seminary teachers [Master's project, Weber State University].</t>
  </si>
  <si>
    <t xml:space="preserve">Remington, Chad</t>
  </si>
  <si>
    <t xml:space="preserve">A cooperative learning handbook for Latter-Day Saint seminary teachers</t>
  </si>
  <si>
    <t xml:space="preserve">A handbook on cooperative learning methods for seminary teachers.</t>
  </si>
  <si>
    <t xml:space="preserve">remington1994</t>
  </si>
  <si>
    <t xml:space="preserve">Reynolds, M. (2018). Facilitating and Enhancing Meaningful Feedback and Communication between Volunteer Teachers and Coordinating Supervisors [Doctoral dissertation, University of California, Davis].</t>
  </si>
  <si>
    <t xml:space="preserve">Reynolds, Morgan</t>
  </si>
  <si>
    <t xml:space="preserve">Facilitating and Enhancing Meaningful Feedback and Communication between Volunteer Teachers and Coordinating Supervisors</t>
  </si>
  <si>
    <t xml:space="preserve">Qualitative study of how a standards-based rubric and training change the feedback that passes between volunteer teachers and their supervising coordinator in a church education programme.</t>
  </si>
  <si>
    <t xml:space="preserve">https://www.proquest.com/docview/2092685760</t>
  </si>
  <si>
    <t xml:space="preserve">reynolds2018</t>
  </si>
  <si>
    <t xml:space="preserve">Richards, A. L. (2014). Called to Teach: The Legacy of Karl G. Maeser. Religious Studies Center; Deseret Book.</t>
  </si>
  <si>
    <t xml:space="preserve">Richards, A. LeGrand</t>
  </si>
  <si>
    <t xml:space="preserve">Called to Teach: The Legacy of Karl G. Maeser</t>
  </si>
  <si>
    <t xml:space="preserve">Religious Studies Center; Deseret Book</t>
  </si>
  <si>
    <t xml:space="preserve">Educational biography of Karl G. Maeser, founding principal of Brigham Young Academy, concentrating on the ideas behind his schooling and his proposal that led to the church school system.</t>
  </si>
  <si>
    <t xml:space="preserve">https://rsc.byu.edu/called-teach/preface</t>
  </si>
  <si>
    <t xml:space="preserve">richards2014</t>
  </si>
  <si>
    <t xml:space="preserve">Richards, A. L. (2016). The Educational Legacy of Karl G. Maeser. Religious Educator, 17(1), 22–39.</t>
  </si>
  <si>
    <t xml:space="preserve">The Educational Legacy of Karl G. Maeser</t>
  </si>
  <si>
    <t xml:space="preserve">Religious Educator 17(1): 22–39</t>
  </si>
  <si>
    <t xml:space="preserve">Examines the educational legacy of Karl G. Maeser.</t>
  </si>
  <si>
    <t xml:space="preserve">https://rsc.byu.edu/vol-17-no-1-2016/educational-legacy-karl-g-maeser</t>
  </si>
  <si>
    <t xml:space="preserve">richards2016</t>
  </si>
  <si>
    <t xml:space="preserve">Richards, W. W. (1943). A study of the contribution in personal guidance, made by the Logan Latter-day Saints Institute of Religion to the students of the Utah State Agricultural College [Doctoral dissertation, Stanford University].</t>
  </si>
  <si>
    <t xml:space="preserve">Richards, Wilford Woodruff</t>
  </si>
  <si>
    <t xml:space="preserve">A study of the contribution in personal guidance, made by the Logan Latter-day Saints Institute of Religion to the students of the Utah State Agricultural College</t>
  </si>
  <si>
    <t xml:space="preserve">Counseling, guidance and teacher-student relationships; Program evaluation and outcomes</t>
  </si>
  <si>
    <t xml:space="preserve">Assesses what the Logan institute of religion contributes in personal guidance to students of Utah State Agricultural College.</t>
  </si>
  <si>
    <t xml:space="preserve">https://www.proquest.com/docview/301869648</t>
  </si>
  <si>
    <t xml:space="preserve">richards1943</t>
  </si>
  <si>
    <t xml:space="preserve">Richins, J. A. (1961). The relationship between an individual's comprehension of religious teachings and his mental ability, his sex and his religious activity [Master's thesis, Brigham Young University].</t>
  </si>
  <si>
    <t xml:space="preserve">Richins, J. A.</t>
  </si>
  <si>
    <t xml:space="preserve">The relationship between an individual's comprehension of religious teachings and his mental ability, his sex and his religious activity</t>
  </si>
  <si>
    <t xml:space="preserve">Grading and student achievement; Religiosity, beliefs and attitudes</t>
  </si>
  <si>
    <t xml:space="preserve">richins1961</t>
  </si>
  <si>
    <t xml:space="preserve">Richins, J. A. (1973). The reliability and validity of an instrument for evaluating teacher effectiveness in the seminaries of the Church of Jesus Christ of Latter-day Saints [Doctoral dissertation, Brigham Young University].</t>
  </si>
  <si>
    <t xml:space="preserve">Richins, James Alden</t>
  </si>
  <si>
    <t xml:space="preserve">The reliability and validity of an instrument for evaluating teacher effectiveness in the seminaries of the Church of Jesus Christ of Latter-day Saints</t>
  </si>
  <si>
    <t xml:space="preserve">https://www.proquest.com/docview/302700540</t>
  </si>
  <si>
    <t xml:space="preserve">richins1973</t>
  </si>
  <si>
    <t xml:space="preserve">Rich, W. O. (1954). Certain Basic Concepts in the Educational Philosophy of the Church of Jesus Christ of Latter-Day Saints 1830-1930 [Doctoral dissertation, Utah State University].</t>
  </si>
  <si>
    <t xml:space="preserve">Rich, Wendell O.</t>
  </si>
  <si>
    <t xml:space="preserve">Certain Basic Concepts in the Educational Philosophy of the Church of Jesus Christ of Latter-Day Saints 1830-1930</t>
  </si>
  <si>
    <t xml:space="preserve">Identifies and defines the basic ideas in the Church's educational philosophy over its first century, 1830 to 1930, and relates them to the Church's formal and informal education programs.</t>
  </si>
  <si>
    <t xml:space="preserve">https://doi.org/10.26076/1aeb-e35c</t>
  </si>
  <si>
    <t xml:space="preserve">rich1954</t>
  </si>
  <si>
    <t xml:space="preserve">Ricks, B. W. (2012). Closing the Church University in 1894: Embracing or Accommodating Secularized Education [Doctoral dissertation, Brigham Young University].</t>
  </si>
  <si>
    <t xml:space="preserve">Ricks, Brian William</t>
  </si>
  <si>
    <t xml:space="preserve">Closing the Church University in 1894: Embracing or Accommodating Secularized Education</t>
  </si>
  <si>
    <t xml:space="preserve">Examines the short-lived Church University in Salt Lake City, intended as the head of all church schools, and why it closed after one semester in 1894.</t>
  </si>
  <si>
    <t xml:space="preserve">https://hdl.lib.byu.edu/1877/etd5906</t>
  </si>
  <si>
    <t xml:space="preserve">ricks2012</t>
  </si>
  <si>
    <t xml:space="preserve">Rigby, W. M. (1939). A Study of the Teachers in Senior Seminaries of The Church of Jesus Christ of Latter-Day Saints [Master's thesis, Brigham Young University].</t>
  </si>
  <si>
    <t xml:space="preserve">Rigby, Wendell M.</t>
  </si>
  <si>
    <t xml:space="preserve">A Study of the Teachers in Senior Seminaries of The Church of Jesus Christ of Latter-Day Saints</t>
  </si>
  <si>
    <t xml:space="preserve">Examines the qualifications of the men and women teaching in the church's senior seminaries in 1936-37.</t>
  </si>
  <si>
    <t xml:space="preserve">https://hdl.lib.byu.edu/1877/etdm622</t>
  </si>
  <si>
    <t xml:space="preserve">rigby1939</t>
  </si>
  <si>
    <t xml:space="preserve">Riggins, W. J., Jr. (2006). Comparisons of teaching for understanding methodology vs. traditional Latter-day Saints Church Educational System teaching methodology on cognition, understanding, belief, and application outcomes of high-school students attending daily LDS early morning seminary classes [Doctoral dissertation, Alliant International University, San Diego].</t>
  </si>
  <si>
    <t xml:space="preserve">Riggins, William J., Jr</t>
  </si>
  <si>
    <t xml:space="preserve">Comparisons of teaching for understanding methodology vs. traditional Latter-day Saints Church Educational System teaching methodology on cognition, understanding, belief, and application outcomes of high-school students attending daily LDS early morning seminary classes</t>
  </si>
  <si>
    <t xml:space="preserve">Alliant International University, San Diego</t>
  </si>
  <si>
    <t xml:space="preserve">Pretest-posttest comparison, across 106 early-morning seminary classes in the San Diego area, of Project Zero's Teaching for Understanding method with the usual Church Educational System method on knowledge, understanding, belief and application.</t>
  </si>
  <si>
    <t xml:space="preserve">https://www.proquest.com/docview/304912833</t>
  </si>
  <si>
    <t xml:space="preserve">riggins2006</t>
  </si>
  <si>
    <t xml:space="preserve">Riley, W. L. (1977). Feasibility of four models of LDS religious education: Nevada, 1976 [Doctoral dissertation, Brigham Young University].</t>
  </si>
  <si>
    <t xml:space="preserve">Riley, William L.</t>
  </si>
  <si>
    <t xml:space="preserve">Feasibility of four models of LDS religious education: Nevada, 1976</t>
  </si>
  <si>
    <t xml:space="preserve">https://www.proquest.com/docview/302833070</t>
  </si>
  <si>
    <t xml:space="preserve">riley1977</t>
  </si>
  <si>
    <t xml:space="preserve">Rimington, D. B. (1971). A study comparing a guided independent study method to the presently used method of LDS seminary instruction [Master's thesis, Brigham Young University].</t>
  </si>
  <si>
    <t xml:space="preserve">Rimington, D. B.</t>
  </si>
  <si>
    <t xml:space="preserve">A study comparing a guided independent study method to the presently used method of LDS seminary instruction</t>
  </si>
  <si>
    <t xml:space="preserve">rimington1971</t>
  </si>
  <si>
    <t xml:space="preserve">Rimington, D. B. (1988). Vistas on visions : a golden anniversary history of Church Education in Southern California. D.B. Rimington.</t>
  </si>
  <si>
    <t xml:space="preserve">Rimington, David B.</t>
  </si>
  <si>
    <t xml:space="preserve">Vistas on visions : a golden anniversary history of Church Education in Southern California</t>
  </si>
  <si>
    <t xml:space="preserve">D.B. Rimington</t>
  </si>
  <si>
    <t xml:space="preserve">Fiftieth-anniversary history of the church's education programs in Southern California.</t>
  </si>
  <si>
    <t xml:space="preserve">rimington1988</t>
  </si>
  <si>
    <t xml:space="preserve">Ririe, B. H. (1940). Character training through religious education ; a practical program produced in the development of the educational system of the Church of Jesus Christ of Latter-Day Saints [Master's thesis, University of Idaho].</t>
  </si>
  <si>
    <t xml:space="preserve">Ririe, Boyd H.</t>
  </si>
  <si>
    <t xml:space="preserve">Character training through religious education ; a practical program produced in the development of the educational system of the Church of Jesus Christ of Latter-Day Saints</t>
  </si>
  <si>
    <t xml:space="preserve">Presents character training through religious education as a practical programme developed within the church's educational system.</t>
  </si>
  <si>
    <t xml:space="preserve">ririe1940</t>
  </si>
  <si>
    <t xml:space="preserve">Risenmay, D. L. (1968). A study of the subject-matter preparation of full-time teachers in the seminaries of the Church of Jesus Christ of Latter-day Saints [Master's thesis, Brigham Young University].</t>
  </si>
  <si>
    <t xml:space="preserve">Risenmay, Dee Lufkin</t>
  </si>
  <si>
    <t xml:space="preserve">A study of the subject-matter preparation of full-time teachers in the seminaries of the Church of Jesus Christ of Latter-day Saints</t>
  </si>
  <si>
    <t xml:space="preserve">https://hdl.lib.byu.edu/1877/etdm624</t>
  </si>
  <si>
    <t xml:space="preserve">risenmay1968</t>
  </si>
  <si>
    <t xml:space="preserve">Robbins, J. W. (2010). An analysis of teacher questioning skills in the seminary classroom [Master's project, Weber State University].</t>
  </si>
  <si>
    <t xml:space="preserve">Robbins, Jason W.</t>
  </si>
  <si>
    <t xml:space="preserve">An analysis of teacher questioning skills in the seminary classroom</t>
  </si>
  <si>
    <t xml:space="preserve">Master's project analysing the questioning skills of teachers in seminary classrooms.</t>
  </si>
  <si>
    <t xml:space="preserve">robbins2010</t>
  </si>
  <si>
    <t xml:space="preserve">Roberts, J. T. (2000). Using parent volunteers in a released-time seminary [Master's thesis, Boise State University].</t>
  </si>
  <si>
    <t xml:space="preserve">Roberts, J. T.</t>
  </si>
  <si>
    <t xml:space="preserve">Using parent volunteers in a released-time seminary</t>
  </si>
  <si>
    <t xml:space="preserve">roberts2000</t>
  </si>
  <si>
    <t xml:space="preserve">Robertson, B. L. (1970). A Study of the Factors Affecting LDS Institute Enrollment Among Students from Homes of Parents Who are Inactive in the LDS Church [Master's thesis, Brigham Young University].</t>
  </si>
  <si>
    <t xml:space="preserve">Robertson, Boyd Leslie</t>
  </si>
  <si>
    <t xml:space="preserve">A Study of the Factors Affecting LDS Institute Enrollment Among Students from Homes of Parents Who are Inactive in the LDS Church</t>
  </si>
  <si>
    <t xml:space="preserve">Compares college students from homes with inactive parents who enrolled in institute classes with similar students who did not, on home, school and personal factors.</t>
  </si>
  <si>
    <t xml:space="preserve">https://hdl.lib.byu.edu/1877/etdm628</t>
  </si>
  <si>
    <t xml:space="preserve">robertson1970</t>
  </si>
  <si>
    <t xml:space="preserve">Robertson, B. L. (1976). An analysis of the student's evaluation of seminary instrument for use in the early-morning seminaries of the Church of Jesus Christ of Latter-day Saints [Doctoral dissertation, Brigham Young University].</t>
  </si>
  <si>
    <t xml:space="preserve">An analysis of the student's evaluation of seminary instrument for use in the early-morning seminaries of the Church of Jesus Christ of Latter-day Saints</t>
  </si>
  <si>
    <t xml:space="preserve">https://www.proquest.com/docview/302807283</t>
  </si>
  <si>
    <t xml:space="preserve">robertson1976</t>
  </si>
  <si>
    <t xml:space="preserve">Roe, J. W. (2010). Student Self-Assessment and Student Ratings of Teacher Rapport in Secondary Student Course Ratings [Doctoral dissertation, Utah State University].</t>
  </si>
  <si>
    <t xml:space="preserve">Roe, John Wilford</t>
  </si>
  <si>
    <t xml:space="preserve">Student Self-Assessment and Student Ratings of Teacher Rapport in Secondary Student Course Ratings</t>
  </si>
  <si>
    <t xml:space="preserve">Analysis of course ratings from about 1,400 students of 12 teachers at two Utah released-time seminaries, relating student, teacher and course traits and student self-rated commitment to ratings of teacher rapport.</t>
  </si>
  <si>
    <t xml:space="preserve">https://doi.org/10.26076/8e4e-9252</t>
  </si>
  <si>
    <t xml:space="preserve">roe2010</t>
  </si>
  <si>
    <t xml:space="preserve">Rogers, E. P. (2002). "What a Wonderful Journey!" An Interview with Stanley A. Peterson. Religious Educator, 3(3), 13–30.</t>
  </si>
  <si>
    <t xml:space="preserve">Rogers, Eric Paul</t>
  </si>
  <si>
    <t xml:space="preserve">"What a Wonderful Journey!" An Interview with Stanley A. Peterson</t>
  </si>
  <si>
    <t xml:space="preserve">Religious Educator 3(3): 13–30</t>
  </si>
  <si>
    <t xml:space="preserve">Published interview with the administrator who led CES religious education and elementary and secondary education for twenty-four years, covering his career, worldwide growth, in-service training and curriculum simplification.</t>
  </si>
  <si>
    <t xml:space="preserve">https://rsc.byu.edu/vol-3-no-3-2002/what-wonderful-journey-interview-stanley-peterson</t>
  </si>
  <si>
    <t xml:space="preserve">rogers2002</t>
  </si>
  <si>
    <t xml:space="preserve">Rogers, E. P. (2003a). "I Have Chalk in My Blood!"An Interview with Thomas L. Tyler. Religious Educator, 4(2), 95–113.</t>
  </si>
  <si>
    <t xml:space="preserve">"I Have Chalk in My Blood!"An Interview with Thomas L. Tyler</t>
  </si>
  <si>
    <t xml:space="preserve">Religious Educator 4(2): 95–113</t>
  </si>
  <si>
    <t xml:space="preserve">CES or Seminaries and Institutes as a whole; Home-study seminary</t>
  </si>
  <si>
    <t xml:space="preserve">Published interview with a thirty-nine-year CES curriculum writer and administrator on the development of CES curriculum, the home-study seminary program and sequential scripture teaching.</t>
  </si>
  <si>
    <t xml:space="preserve">https://rsc.byu.edu/vol-4-no-2-2003/i-have-chalk-my-bloodan-interview-thomas-l-tyler</t>
  </si>
  <si>
    <t xml:space="preserve">rogers2003b</t>
  </si>
  <si>
    <t xml:space="preserve">Rogers, E. P. (2003b). Training materials for the Area Student Tracking, Enrollment, and Reporting (ASTER) software. Brigham Young University.</t>
  </si>
  <si>
    <t xml:space="preserve">Rogers, E. P.</t>
  </si>
  <si>
    <t xml:space="preserve">Training materials for the Area Student Tracking, Enrollment, and Reporting (ASTER) software</t>
  </si>
  <si>
    <t xml:space="preserve">rogers2003</t>
  </si>
  <si>
    <t xml:space="preserve">Rogers, E. P. (2005). Scale Construction and Halo Effect in Secondary Student Ratings of Teacher Performance [Doctoral dissertation, Brigham Young University].</t>
  </si>
  <si>
    <t xml:space="preserve">Scale Construction and Halo Effect in Secondary Student Ratings of Teacher Performance</t>
  </si>
  <si>
    <t xml:space="preserve">Builds and tests twelve rating scales for student ratings of secondary religion teachers in the Church Educational System, using classical test theory, factor analysis and the Rasch model, and examines halo effect in the ratings.</t>
  </si>
  <si>
    <t xml:space="preserve">https://hdl.lib.byu.edu/1877/etd910</t>
  </si>
  <si>
    <t xml:space="preserve">rogers2005</t>
  </si>
  <si>
    <t xml:space="preserve">Rogers, E. P., Langton, M., &amp; Goldhardt, M. (2026). By Study and Also by Faith: Online Learning in Seminaries and Institutes of Religion. Religious Educator, 27(1), 101–128.</t>
  </si>
  <si>
    <t xml:space="preserve">Rogers, Eric Paul; Langton, Matthew; Goldhardt, Michael</t>
  </si>
  <si>
    <t xml:space="preserve">By Study and Also by Faith: Online Learning in Seminaries and Institutes of Religion</t>
  </si>
  <si>
    <t xml:space="preserve">Religious Educator 27(1): 101–128</t>
  </si>
  <si>
    <t xml:space="preserve">Teaching and learning; History</t>
  </si>
  <si>
    <t xml:space="preserve">Media and technology; History of church education</t>
  </si>
  <si>
    <t xml:space="preserve">Historical and descriptive account of online learning in Seminaries and Institutes of Religion over about twenty-five years, from home-study roots through the 2008 online seminary pilot to the 2020 Online Learning Division, based on institutional records and about a dozen 2025 interviews.</t>
  </si>
  <si>
    <t xml:space="preserve">https://rsc.byu.edu/vol-27-no-1-2026/study-also-faith</t>
  </si>
  <si>
    <t xml:space="preserve">rogers2026</t>
  </si>
  <si>
    <t xml:space="preserve">Roundy, J. C. (1975). Ricks College: A struggle for survival [Doctoral dissertation].</t>
  </si>
  <si>
    <t xml:space="preserve">Roundy, Jerry Coy</t>
  </si>
  <si>
    <t xml:space="preserve">Ricks College: A struggle for survival</t>
  </si>
  <si>
    <t xml:space="preserve">History of Ricks College and its struggle to survive.</t>
  </si>
  <si>
    <t xml:space="preserve">https://www.proquest.com/docview/287996721</t>
  </si>
  <si>
    <t xml:space="preserve">roundy1975</t>
  </si>
  <si>
    <t xml:space="preserve">Roundy, J. C. (1976). Ricks College : a struggle for survival. Ricks College Press.</t>
  </si>
  <si>
    <t xml:space="preserve">Roundy, Jerry C.</t>
  </si>
  <si>
    <t xml:space="preserve">Ricks College : a struggle for survival</t>
  </si>
  <si>
    <t xml:space="preserve">Ricks College Press</t>
  </si>
  <si>
    <t xml:space="preserve">roundy1976</t>
  </si>
  <si>
    <t xml:space="preserve">Rushton, J. L. (1979). The relationship between student ratings and selected characteristics of religion instructors and courses of the Church of Jesus Christ of Latter-day Saints Educational System [Doctoral dissertation, University of Southern California].</t>
  </si>
  <si>
    <t xml:space="preserve">Rushton, Jack Louis</t>
  </si>
  <si>
    <t xml:space="preserve">The relationship between student ratings and selected characteristics of religion instructors and courses of the Church of Jesus Christ of Latter-day Saints Educational System</t>
  </si>
  <si>
    <t xml:space="preserve">https://doi.org/10.25549/usctheses-c30-614693</t>
  </si>
  <si>
    <t xml:space="preserve">rushton1979</t>
  </si>
  <si>
    <t xml:space="preserve">Salisbury, C. D. (1965). A study to determine what caused students to discontinue attending the Burley Seminary before obtaining a fourth-year certificate 1961-1965 [Master's thesis, Brigham Young University].</t>
  </si>
  <si>
    <t xml:space="preserve">Salisbury, Charles Durrell</t>
  </si>
  <si>
    <t xml:space="preserve">A study to determine what caused students to discontinue attending the Burley Seminary before obtaining a fourth-year certificate 1961-1965</t>
  </si>
  <si>
    <t xml:space="preserve">https://hdl.lib.byu.edu/1877/etdm636</t>
  </si>
  <si>
    <t xml:space="preserve">salisbury1965</t>
  </si>
  <si>
    <t xml:space="preserve">Salisbury, C. D. (1970). A study of the factors determining attendance, non-attendance, and recruitment at selected LDS institutes of religion by LDS college students during 1967-1968 [Doctoral dissertation, Brigham Young University].</t>
  </si>
  <si>
    <t xml:space="preserve">A study of the factors determining attendance, non-attendance, and recruitment at selected LDS institutes of religion by LDS college students during 1967-1968</t>
  </si>
  <si>
    <t xml:space="preserve">https://www.proquest.com/docview/302480654</t>
  </si>
  <si>
    <t xml:space="preserve">salisbury1970</t>
  </si>
  <si>
    <t xml:space="preserve">Salmond, J. N. (1991). An incentive compensation option for a private educational system: A policy analysis (2 volumes) [Doctoral dissertation, University of Arizona].</t>
  </si>
  <si>
    <t xml:space="preserve">Salmond, J. Nyles</t>
  </si>
  <si>
    <t xml:space="preserve">An incentive compensation option for a private educational system: A policy analysis (2 volumes)</t>
  </si>
  <si>
    <t xml:space="preserve">http://hdl.handle.net/10150/185412</t>
  </si>
  <si>
    <t xml:space="preserve">salmond1991</t>
  </si>
  <si>
    <t xml:space="preserve">Salo, R. R. (1955). A study for the establishment of an audio-visual library in the Latter-Day Saint Seminary program in Southern California [Master's thesis, University of Southern California].</t>
  </si>
  <si>
    <t xml:space="preserve">Salo, Ronald R</t>
  </si>
  <si>
    <t xml:space="preserve">A study for the establishment of an audio-visual library in the Latter-Day Saint Seminary program in Southern California</t>
  </si>
  <si>
    <t xml:space="preserve">Studies how an audio-visual library could be set up for the seminary programme in Southern California.</t>
  </si>
  <si>
    <t xml:space="preserve">https://www.proquest.com/docview/1636217382</t>
  </si>
  <si>
    <t xml:space="preserve">salo1955</t>
  </si>
  <si>
    <t xml:space="preserve">Sanders, L. J. (1987). The impact of an intervention on the process of curriculum implementation [Master's project, Curtin University of Technology].</t>
  </si>
  <si>
    <t xml:space="preserve">Sanders, Lindsay J.</t>
  </si>
  <si>
    <t xml:space="preserve">The impact of an intervention on the process of curriculum implementation</t>
  </si>
  <si>
    <t xml:space="preserve">Curtin University of Technology</t>
  </si>
  <si>
    <t xml:space="preserve">https://trove.nla.gov.au/work/23303231</t>
  </si>
  <si>
    <t xml:space="preserve">sanders1987</t>
  </si>
  <si>
    <t xml:space="preserve">Satterfield, B. K. (2002). The history of adult education in Kirtland, Ohio, 1833–1837 [Doctoral dissertation, University of Idaho].</t>
  </si>
  <si>
    <t xml:space="preserve">Satterfield, Bruce Kelly</t>
  </si>
  <si>
    <t xml:space="preserve">The history of adult education in Kirtland, Ohio, 1833–1837</t>
  </si>
  <si>
    <t xml:space="preserve">History of the adult schools the Latter-day Saints ran at Kirtland, Ohio, between 1833 and 1837.</t>
  </si>
  <si>
    <t xml:space="preserve">https://www.proquest.com/docview/305616177</t>
  </si>
  <si>
    <t xml:space="preserve">satterfield2002</t>
  </si>
  <si>
    <t xml:space="preserve">Schank, S. P. (2000). Touring LDS institute choirs: effectiveness in meeting the CES objective [Master's thesis, Brigham Young University].</t>
  </si>
  <si>
    <t xml:space="preserve">Schank, S. P.</t>
  </si>
  <si>
    <t xml:space="preserve">Touring LDS institute choirs: effectiveness in meeting the CES objective</t>
  </si>
  <si>
    <t xml:space="preserve">schank2000</t>
  </si>
  <si>
    <t xml:space="preserve">Schank, S. P. (2007). Performing a mission: Purposes and meaning in Latter-Day Saint institute choir tours [Doctoral dissertation, Arizona State University].</t>
  </si>
  <si>
    <t xml:space="preserve">Schank, Stephen P.</t>
  </si>
  <si>
    <t xml:space="preserve">Performing a mission: Purposes and meaning in Latter-Day Saint institute choir tours</t>
  </si>
  <si>
    <t xml:space="preserve">DMA</t>
  </si>
  <si>
    <t xml:space="preserve">Qualitative study, from interviews with four institute choir directors before, during and after their spring 2006 tours, of the purposes and meaning of institute choir tours.</t>
  </si>
  <si>
    <t xml:space="preserve">https://www.proquest.com/docview/304895439</t>
  </si>
  <si>
    <t xml:space="preserve">schank2007</t>
  </si>
  <si>
    <t xml:space="preserve">Schramm, C. F. (1963). A study of differences in attitudes of continuing and non-continuing seminary students at the Pocatello, Idaho L.D.S. Seminary [Master's thesis, Brigham Young University].</t>
  </si>
  <si>
    <t xml:space="preserve">Schramm, C. F.</t>
  </si>
  <si>
    <t xml:space="preserve">A study of differences in attitudes of continuing and non-continuing seminary students at the Pocatello, Idaho L.D.S. Seminary</t>
  </si>
  <si>
    <t xml:space="preserve">Enrollment, attendance and dropout; Religiosity, beliefs and attitudes</t>
  </si>
  <si>
    <t xml:space="preserve">schramm1963</t>
  </si>
  <si>
    <t xml:space="preserve">Schramm, C. F. (1974). Needs and uses of LDS Institute of Religion buildings in California fall 1973 [Doctoral dissertation, Brigham Young University].</t>
  </si>
  <si>
    <t xml:space="preserve">Schramm, Clarence Ferdinand</t>
  </si>
  <si>
    <t xml:space="preserve">Needs and uses of LDS Institute of Religion buildings in California fall 1973</t>
  </si>
  <si>
    <t xml:space="preserve">https://www.proquest.com/docview/288445970</t>
  </si>
  <si>
    <t xml:space="preserve">schramm1974</t>
  </si>
  <si>
    <t xml:space="preserve">Scott, T. A. (1985). Eastern Arizona College: A comprehensive history of the early years (St. Joseph Stake Academy, Gila Junior College) [Doctoral dissertation].</t>
  </si>
  <si>
    <t xml:space="preserve">Scott, Thomas Alexander</t>
  </si>
  <si>
    <t xml:space="preserve">Eastern Arizona College: A comprehensive history of the early years (St. Joseph Stake Academy, Gila Junior College)</t>
  </si>
  <si>
    <t xml:space="preserve">History of the early years of Eastern Arizona College, covering its periods as St. Joseph Stake Academy and Gila Junior College.</t>
  </si>
  <si>
    <t xml:space="preserve">https://www.proquest.com/docview/303390250</t>
  </si>
  <si>
    <t xml:space="preserve">scott1985</t>
  </si>
  <si>
    <t xml:space="preserve">Scoville, M. C. (1965). A study of an instructional program titled "Towards perfection" implemented into the religious education curriculum of the LDS Church at Highland High and Kearns Junior High School Seminaries [Master's thesis, Brigham Young University].</t>
  </si>
  <si>
    <t xml:space="preserve">Scoville, M. C.</t>
  </si>
  <si>
    <t xml:space="preserve">A study of an instructional program titled "Towards perfection" implemented into the religious education curriculum of the LDS Church at Highland High and Kearns Junior High School Seminaries</t>
  </si>
  <si>
    <t xml:space="preserve">scoville1965</t>
  </si>
  <si>
    <t xml:space="preserve">Seastrand, D. G. (1996). A study of Latter-day Saint high school seminary students' perceptions of their spirituality [Doctoral dissertation, Brigham Young University].</t>
  </si>
  <si>
    <t xml:space="preserve">Seastrand, David Gunnell</t>
  </si>
  <si>
    <t xml:space="preserve">A study of Latter-day Saint high school seminary students' perceptions of their spirituality</t>
  </si>
  <si>
    <t xml:space="preserve">https://www.proquest.com/docview/304302457</t>
  </si>
  <si>
    <t xml:space="preserve">seastrand1996</t>
  </si>
  <si>
    <t xml:space="preserve">Sellers, K. L. (1962). A study of the use of programmed instruction in the LDS seminary [Master's thesis, Brigham Young University].</t>
  </si>
  <si>
    <t xml:space="preserve">Sellers, K. L.</t>
  </si>
  <si>
    <t xml:space="preserve">A study of the use of programmed instruction in the LDS seminary</t>
  </si>
  <si>
    <t xml:space="preserve">Teaching methods; Media and technology</t>
  </si>
  <si>
    <t xml:space="preserve">sellers1962</t>
  </si>
  <si>
    <t xml:space="preserve">Sellers, K. L. (1965). The relations between certain LDS seminaries and the publics which they serve [Doctoral dissertation, Brigham Young University].</t>
  </si>
  <si>
    <t xml:space="preserve">Sellers, Keith L.</t>
  </si>
  <si>
    <t xml:space="preserve">The relations between certain LDS seminaries and the publics which they serve</t>
  </si>
  <si>
    <t xml:space="preserve">https://www.proquest.com/docview/302173488</t>
  </si>
  <si>
    <t xml:space="preserve">sellers1965</t>
  </si>
  <si>
    <t xml:space="preserve">Shaw, E. A. (1982). New Rewards for Released-Time: Lanner v. Wimmer Expands Constitutional Church-State Involvement. Utah Law Review, 1982(4).</t>
  </si>
  <si>
    <t xml:space="preserve">Shaw, Elizabeth A.</t>
  </si>
  <si>
    <t xml:space="preserve">New Rewards for Released-Time: Lanner v. Wimmer Expands Constitutional Church-State Involvement</t>
  </si>
  <si>
    <t xml:space="preserve">Utah Law Review 1982(4)</t>
  </si>
  <si>
    <t xml:space="preserve">Law-review note analysing the Tenth Circuit's Lanner v. Wimmer decision on released-time seminary in Utah.</t>
  </si>
  <si>
    <t xml:space="preserve">https://dc.law.utah.edu/context/ulr/article/2440/viewcontent/58_1982UtahLRev963_281982_29.pdf</t>
  </si>
  <si>
    <t xml:space="preserve">shaw1982</t>
  </si>
  <si>
    <t xml:space="preserve">Sheffield, S. B. (1954). A proposed system for the selection, purchase, storage and distribution of supplies for the Southern California Seminaries of the Church of Jesus Christ of Latter Day Saints [Master's thesis, University of Southern California].</t>
  </si>
  <si>
    <t xml:space="preserve">Sheffield, Sherman B</t>
  </si>
  <si>
    <t xml:space="preserve">A proposed system for the selection, purchase, storage and distribution of supplies for the Southern California Seminaries of the Church of Jesus Christ of Latter Day Saints</t>
  </si>
  <si>
    <t xml:space="preserve">Administration and leadership; Planning, facilities and scheduling</t>
  </si>
  <si>
    <t xml:space="preserve">Proposes a system for selecting, buying, storing and distributing supplies for the Southern California seminaries.</t>
  </si>
  <si>
    <t xml:space="preserve">https://www.proquest.com/docview/1611437100</t>
  </si>
  <si>
    <t xml:space="preserve">sheffield1954</t>
  </si>
  <si>
    <t xml:space="preserve">Sherlock, R. (1979a). Campus in crisis: BYU, 1911. Sunstone, 4(1), 10–16.</t>
  </si>
  <si>
    <t xml:space="preserve">Sherlock, Richard</t>
  </si>
  <si>
    <t xml:space="preserve">Campus in crisis: BYU, 1911</t>
  </si>
  <si>
    <t xml:space="preserve">Sunstone 4(1): 10–16</t>
  </si>
  <si>
    <t xml:space="preserve">A historical account of the crisis at Brigham Young University in 1911.</t>
  </si>
  <si>
    <t xml:space="preserve">sherlock1979b</t>
  </si>
  <si>
    <t xml:space="preserve">Sherlock, R. (1979b). Faith and History: The Snell Controversy. Dialogue: A Journal of Mormon Thought, 12(1), 27–41.</t>
  </si>
  <si>
    <t xml:space="preserve">Faith and History: The Snell Controversy</t>
  </si>
  <si>
    <t xml:space="preserve">Dialogue: A Journal of Mormon Thought 12(1): 27–41</t>
  </si>
  <si>
    <t xml:space="preserve">Historical account of the controversy surrounding Heber C. Snell and the tension it exposed between faith and historical scholarship.</t>
  </si>
  <si>
    <t xml:space="preserve">https://doi.org/10.2307/45224744</t>
  </si>
  <si>
    <t xml:space="preserve">sherlock1979</t>
  </si>
  <si>
    <t xml:space="preserve">Simmons, W. M. (2014). Undergraduates and religiosity: Informing college preparation for high school religious education programs [Doctoral dissertation].</t>
  </si>
  <si>
    <t xml:space="preserve">Simmons, W. Mitchell</t>
  </si>
  <si>
    <t xml:space="preserve">Undergraduates and religiosity: Informing college preparation for high school religious education programs</t>
  </si>
  <si>
    <t xml:space="preserve">A three-part dissertation in practice: a case study of eight religious undergraduates at two Intermountain West universities, a joint synthesis of three studies of Latter-day Saint students and academics, and a white paper drawing curriculum and training implications for high-school religious education.</t>
  </si>
  <si>
    <t xml:space="preserve">https://www.proquest.com/docview/1617548920</t>
  </si>
  <si>
    <t xml:space="preserve">simmons2014</t>
  </si>
  <si>
    <t xml:space="preserve">Simons, C. (2011). A study of motivation of LDS seminary students [Master's project, Weber State University].</t>
  </si>
  <si>
    <t xml:space="preserve">Simons, Chris</t>
  </si>
  <si>
    <t xml:space="preserve">A study of motivation of LDS seminary students</t>
  </si>
  <si>
    <t xml:space="preserve">Master's project studying what motivates seminary students.</t>
  </si>
  <si>
    <t xml:space="preserve">simons2011</t>
  </si>
  <si>
    <t xml:space="preserve">Simpson, T. W. (2007). Mormons Study "Abroad": Brigham Young's Romance with American Higher Education, 1867-1877. Church History, 76(4), 778–798.</t>
  </si>
  <si>
    <t xml:space="preserve">Simpson, Thomas W.</t>
  </si>
  <si>
    <t xml:space="preserve">Mormons Study "Abroad": Brigham Young's Romance with American Higher Education, 1867-1877</t>
  </si>
  <si>
    <t xml:space="preserve">Church History 76(4): 778–798</t>
  </si>
  <si>
    <t xml:space="preserve">A history of Brigham Young sending Latter-day Saints to study at American universities outside Utah in 1867-1877.</t>
  </si>
  <si>
    <t xml:space="preserve">https://doi.org/10.1017/S0009640700500055</t>
  </si>
  <si>
    <t xml:space="preserve">simpson2007</t>
  </si>
  <si>
    <t xml:space="preserve">Simpson, T. W. (2012). The Death of Mormon Separatism in American Universities, 1877–1896. Religion and American Culture, 22(2), 163–201.</t>
  </si>
  <si>
    <t xml:space="preserve">The Death of Mormon Separatism in American Universities, 1877–1896</t>
  </si>
  <si>
    <t xml:space="preserve">Religion and American Culture 22(2): 163–201</t>
  </si>
  <si>
    <t xml:space="preserve">Argues that Latter-day Saints' experience as students at American universities between 1877 and 1896 wore down Mormon separatism.</t>
  </si>
  <si>
    <t xml:space="preserve">https://doi.org/10.1525/rac.2012.22.2.163</t>
  </si>
  <si>
    <t xml:space="preserve">simpson2012</t>
  </si>
  <si>
    <t xml:space="preserve">Simpson, T. W. (2016). American universities and the birth of modern Mormonism, 1867-1940. The University of North Carolina Press.</t>
  </si>
  <si>
    <t xml:space="preserve">Simpson, Thomas Wendell</t>
  </si>
  <si>
    <t xml:space="preserve">American universities and the birth of modern Mormonism, 1867-1940</t>
  </si>
  <si>
    <t xml:space="preserve">The University of North Carolina Press</t>
  </si>
  <si>
    <t xml:space="preserve">History of Latter-day Saints' encounter with American universities between 1867 and 1940 and its effect on the church.</t>
  </si>
  <si>
    <t xml:space="preserve">simpson2016</t>
  </si>
  <si>
    <t xml:space="preserve">Slack, K. T. (1964). A survey of centralized and cooperative library activities looking to the development of a centralized or cooperative library program for the Unified School System of the Church of Jesus Christ of Latter-day Saints [Doctoral dissertation, University of Utah].</t>
  </si>
  <si>
    <t xml:space="preserve">Slack, Kenneth Thurston</t>
  </si>
  <si>
    <t xml:space="preserve">A survey of centralized and cooperative library activities looking to the development of a centralized or cooperative library program for the Unified School System of the Church of Jesus Christ of Latter-day Saints</t>
  </si>
  <si>
    <t xml:space="preserve">Instructional materials and resources; Administration and leadership</t>
  </si>
  <si>
    <t xml:space="preserve">Surveys centralised and cooperative library practice with a view to a common library programme for the church's Unified School System.</t>
  </si>
  <si>
    <t xml:space="preserve">https://www.proquest.com/docview/302137878</t>
  </si>
  <si>
    <t xml:space="preserve">slack1964</t>
  </si>
  <si>
    <t xml:space="preserve">Slaughter, G. L. (1996). A booklet of stories to be used in L.D.S. Seminary classrooms to assist in teaching values [Master's project, Weber State University].</t>
  </si>
  <si>
    <t xml:space="preserve">Slaughter, George L</t>
  </si>
  <si>
    <t xml:space="preserve">A booklet of stories to be used in L.D.S. Seminary classrooms to assist in teaching values</t>
  </si>
  <si>
    <t xml:space="preserve">A collection of stories for use in seminary classrooms as an aid to teaching values.</t>
  </si>
  <si>
    <t xml:space="preserve">slaughter1996</t>
  </si>
  <si>
    <t xml:space="preserve">Slocombe, R. S. (2009). The Perceptions of Church of Jesus Christ of Latter-Day Saints Full-Time Seminary Teachers Regarding the Inclusion of Students with Disabilities [Master's thesis, Utah State University].</t>
  </si>
  <si>
    <t xml:space="preserve">Slocombe, Reginald S.</t>
  </si>
  <si>
    <t xml:space="preserve">The Perceptions of Church of Jesus Christ of Latter-Day Saints Full-Time Seminary Teachers Regarding the Inclusion of Students with Disabilities</t>
  </si>
  <si>
    <t xml:space="preserve">Questionnaire survey of 251 full-time released-time seminary teachers in Utah on their attitudes toward including students with disabilities and the teacher traits linked to those attitudes.</t>
  </si>
  <si>
    <t xml:space="preserve">https://doi.org/10.26076/4a10-d5b6</t>
  </si>
  <si>
    <t xml:space="preserve">slocombe2009</t>
  </si>
  <si>
    <t xml:space="preserve">Slocombe, R. S. (2016). The Doctrine of Inclusion: Reaching Students with Disabilities. Religious Educator, 17(3), 46–59.</t>
  </si>
  <si>
    <t xml:space="preserve">The Doctrine of Inclusion: Reaching Students with Disabilities</t>
  </si>
  <si>
    <t xml:space="preserve">Religious Educator 17(3): 46–59</t>
  </si>
  <si>
    <t xml:space="preserve">Teaching methods; Teacher characteristics and effectiveness</t>
  </si>
  <si>
    <t xml:space="preserve">Discusses including students with disabilities in seminary, institute and church university classes, drawing on the author's 2009 survey of more than 250 religious educators together with scripture, history and policy documents.</t>
  </si>
  <si>
    <t xml:space="preserve">https://rsc.byu.edu/vol-17-no-3-2016/doctrine-inclusion-reaching-students-disabilities</t>
  </si>
  <si>
    <t xml:space="preserve">slocombe2016</t>
  </si>
  <si>
    <t xml:space="preserve">Smart, J. L. (1978). An evaluation of teaching improvement techniques in L.D.S. seminaries [Doctoral dissertation].</t>
  </si>
  <si>
    <t xml:space="preserve">Smart, James Lee</t>
  </si>
  <si>
    <t xml:space="preserve">An evaluation of teaching improvement techniques in L.D.S. seminaries</t>
  </si>
  <si>
    <t xml:space="preserve">Evaluates techniques used to improve teaching in the seminaries.</t>
  </si>
  <si>
    <t xml:space="preserve">https://www.proquest.com/docview/302883039</t>
  </si>
  <si>
    <t xml:space="preserve">smart1978</t>
  </si>
  <si>
    <t xml:space="preserve">Smith, A. (2015). Teaching for Conversion: A History of the Fundamentals, the Objective, and the Gospel Teaching and Learning Handbook for Seminaries and Institutes of Religion in The Church of Jesus Christ of Latter-day Saints [Doctoral dissertation, Brigham Young University].</t>
  </si>
  <si>
    <t xml:space="preserve">Smith, Adam</t>
  </si>
  <si>
    <t xml:space="preserve">Teaching for Conversion: A History of the Fundamentals, the Objective, and the Gospel Teaching and Learning Handbook for Seminaries and Institutes of Religion in The Church of Jesus Christ of Latter-day Saints</t>
  </si>
  <si>
    <t xml:space="preserve">History of church education; Teaching methods</t>
  </si>
  <si>
    <t xml:space="preserve">A history of three developments in how Seminaries and Institutes describes teaching and learning: the 2003 Current Teaching Emphasis, the 2009 Objective and the 2012 Gospel Teaching and Learning handbook.</t>
  </si>
  <si>
    <t xml:space="preserve">https://hdl.lib.byu.edu/1877/etd7216</t>
  </si>
  <si>
    <t xml:space="preserve">smith2015</t>
  </si>
  <si>
    <t xml:space="preserve">Smith, A. N. (2015). Teaching for Conversion: Recent Refinements in Teaching and Learning. Religious Educator, 16(3), 102–129.</t>
  </si>
  <si>
    <t xml:space="preserve">Smith, Adam N.</t>
  </si>
  <si>
    <t xml:space="preserve">Teaching for Conversion: Recent Refinements in Teaching and Learning</t>
  </si>
  <si>
    <t xml:space="preserve">Religious Educator 16(3): 102–129</t>
  </si>
  <si>
    <t xml:space="preserve">Teaching methods; History of church education</t>
  </si>
  <si>
    <t xml:space="preserve">Documentary and interview-based account of how the teaching principles of Seminaries and Institutes of Religion developed between 2001 and 2012.</t>
  </si>
  <si>
    <t xml:space="preserve">https://scholarsarchive.byu.edu/re/vol16/iss3/8</t>
  </si>
  <si>
    <t xml:space="preserve">smith2015b</t>
  </si>
  <si>
    <t xml:space="preserve">Smith, B. L. (1986). Academic tasks and student response strategies in LDS seminary classrooms [Doctoral dissertation, Brigham Young University].</t>
  </si>
  <si>
    <t xml:space="preserve">Smith, Brian L.</t>
  </si>
  <si>
    <t xml:space="preserve">Academic tasks and student response strategies in LDS seminary classrooms</t>
  </si>
  <si>
    <t xml:space="preserve">https://www.proquest.com/docview/303392825</t>
  </si>
  <si>
    <t xml:space="preserve">smith1986</t>
  </si>
  <si>
    <t xml:space="preserve">Smith, D. M. (2009). Understanding obstacles to developing and implementing pedagogy and the Teaching Emphasis among daily volunteer seminary teachers in the Church Educational System [Doctoral dissertation, University of Nebraska-Lincoln].</t>
  </si>
  <si>
    <t xml:space="preserve">Smith, Doyle Michael</t>
  </si>
  <si>
    <t xml:space="preserve">Understanding obstacles to developing and implementing pedagogy and the Teaching Emphasis among daily volunteer seminary teachers in the Church Educational System</t>
  </si>
  <si>
    <t xml:space="preserve">University of Nebraska-Lincoln</t>
  </si>
  <si>
    <t xml:space="preserve">Survey of coordinators and volunteer daily-seminary teachers on what hinders volunteers from learning and applying the 2003 Teaching Emphasis, finding time, pedagogy and doctrinal knowledge the main obstacles.</t>
  </si>
  <si>
    <t xml:space="preserve">https://www.proquest.com/docview/304942445</t>
  </si>
  <si>
    <t xml:space="preserve">smith2009</t>
  </si>
  <si>
    <t xml:space="preserve">Smith, E. H. (1995). Religious education in The Church of Jesus Christ of Latter-day Saints: participant's experience with the Church educational systems seminary program [Master's thesis, University of Toronto].</t>
  </si>
  <si>
    <t xml:space="preserve">Smith, E. H.</t>
  </si>
  <si>
    <t xml:space="preserve">Religious education in The Church of Jesus Christ of Latter-day Saints: participant's experience with the Church educational systems seminary program</t>
  </si>
  <si>
    <t xml:space="preserve">University of Toronto</t>
  </si>
  <si>
    <t xml:space="preserve">smith1995</t>
  </si>
  <si>
    <t xml:space="preserve">Smith, K. L. (1972). A history of the Brigham Young University--The early years, 1875-1921 [Doctoral dissertation, Brigham Young University].</t>
  </si>
  <si>
    <t xml:space="preserve">Smith, Keith Lowell</t>
  </si>
  <si>
    <t xml:space="preserve">A history of the Brigham Young University--The early years, 1875-1921</t>
  </si>
  <si>
    <t xml:space="preserve">History of the early years of Brigham Young University, 1875 to 1921.</t>
  </si>
  <si>
    <t xml:space="preserve">https://www.proquest.com/docview/288090360</t>
  </si>
  <si>
    <t xml:space="preserve">smith1972</t>
  </si>
  <si>
    <t xml:space="preserve">Smith, P. T. (1969). A Historical Study of the Nauvoo, Illinois, Public School System, 1841-1845 [Master's thesis, Brigham Young University].</t>
  </si>
  <si>
    <t xml:space="preserve">Smith, Paul Thomas</t>
  </si>
  <si>
    <t xml:space="preserve">A Historical Study of the Nauvoo, Illinois, Public School System, 1841-1845</t>
  </si>
  <si>
    <t xml:space="preserve">History of the common-school system in Latter-day Saint Nauvoo, distinguished from the city's church, civic and social educational offerings.</t>
  </si>
  <si>
    <t xml:space="preserve">https://hdl.lib.byu.edu/1877/etdm663</t>
  </si>
  <si>
    <t xml:space="preserve">smith1969</t>
  </si>
  <si>
    <t xml:space="preserve">Smith, V. B. (1954). Mormon Education in Theory and Practice 1830-1844 [Master's thesis, Brigham Young University].</t>
  </si>
  <si>
    <t xml:space="preserve">Smith, Virgil B.</t>
  </si>
  <si>
    <t xml:space="preserve">Mormon Education in Theory and Practice 1830-1844</t>
  </si>
  <si>
    <t xml:space="preserve">Identifies and classifies Latter-day Saint educational ideas from 1830 to 1844 and compares them with educational practice in the period.</t>
  </si>
  <si>
    <t xml:space="preserve">https://hdl.lib.byu.edu/1877/etdm669</t>
  </si>
  <si>
    <t xml:space="preserve">smith1954</t>
  </si>
  <si>
    <t xml:space="preserve">Smith, W. P. (1975). Reasons for non-enrollment and low attendance in LDS early morning seminary at Minneapolis-St. Paul [Master's thesis, Brigham Young University].</t>
  </si>
  <si>
    <t xml:space="preserve">Smith, Wayne P.</t>
  </si>
  <si>
    <t xml:space="preserve">Reasons for non-enrollment and low attendance in LDS early morning seminary at Minneapolis-St. Paul</t>
  </si>
  <si>
    <t xml:space="preserve">Minnesota</t>
  </si>
  <si>
    <t xml:space="preserve">https://hdl.lib.byu.edu/1877/etdm670</t>
  </si>
  <si>
    <t xml:space="preserve">smith1975</t>
  </si>
  <si>
    <t xml:space="preserve">Smurthwaite, M. B. (1976). The feasibility [sic] of implementing the precept-in-context curriculum in the LDS Seminary system: a pilot study [Doctoral dissertation, Brigham Young University].</t>
  </si>
  <si>
    <t xml:space="preserve">Smurthwaite, Michael Brent</t>
  </si>
  <si>
    <t xml:space="preserve">The feasibility [sic] of implementing the precept-in-context curriculum in the LDS Seminary system: a pilot study</t>
  </si>
  <si>
    <t xml:space="preserve">https://www.proquest.com/docview/302816080</t>
  </si>
  <si>
    <t xml:space="preserve">smurthwaite1976</t>
  </si>
  <si>
    <t xml:space="preserve">Solomon, T. (2007). Towards an educational analysis of Māori and Pacific Island student achievement at the Church College of New Zealand. MAI Review, (1).</t>
  </si>
  <si>
    <t xml:space="preserve">Solomon, Tereapii</t>
  </si>
  <si>
    <t xml:space="preserve">Towards an educational analysis of Māori and Pacific Island student achievement at the Church College of New Zealand</t>
  </si>
  <si>
    <t xml:space="preserve">MAI Review(1)</t>
  </si>
  <si>
    <t xml:space="preserve">Grading and student achievement; History of church education</t>
  </si>
  <si>
    <t xml:space="preserve">Pacific Islands; New Zealand</t>
  </si>
  <si>
    <t xml:space="preserve">Sketches the history of the church in New Zealand and discusses why Māori and Pacific Island students, who made up much of the roll, did comparatively well at the Church College of New Zealand.</t>
  </si>
  <si>
    <t xml:space="preserve">https://natlib-primo.hosted.exlibrisgroup.com/primo-explore/search?query=any,contains,995793513602837&amp;tab=innz&amp;search_scope=INNZ&amp;vid=NLNZ&amp;offset=0</t>
  </si>
  <si>
    <t xml:space="preserve">solomon2007</t>
  </si>
  <si>
    <t xml:space="preserve">Solomon, T. E. (2008). A Life-history Analysis of Achievement of Māori and Pacific Island Students at the Church College of New Zealand [Master's thesis, University of Waikato].</t>
  </si>
  <si>
    <t xml:space="preserve">Solomon, Tereapii Elinora</t>
  </si>
  <si>
    <t xml:space="preserve">A Life-history Analysis of Achievement of Māori and Pacific Island Students at the Church College of New Zealand</t>
  </si>
  <si>
    <t xml:space="preserve">Grading and student achievement; Program evaluation and outcomes</t>
  </si>
  <si>
    <t xml:space="preserve">Life-history analysis of the achievement of Māori and Pacific Island students at the Church College of New Zealand, the church's secondary school.</t>
  </si>
  <si>
    <t xml:space="preserve">http://hdl.handle.net/10289/2272</t>
  </si>
  <si>
    <t xml:space="preserve">solomon2008</t>
  </si>
  <si>
    <t xml:space="preserve">Sommerfeldt, V. D. (1988). A new perspective for stimulating personal study of the Book of Mormon [Doctoral dissertation, Brigham Young University].</t>
  </si>
  <si>
    <t xml:space="preserve">Sommerfeldt, Vern D.</t>
  </si>
  <si>
    <t xml:space="preserve">A new perspective for stimulating personal study of the Book of Mormon</t>
  </si>
  <si>
    <t xml:space="preserve">https://www.proquest.com/docview/303654687</t>
  </si>
  <si>
    <t xml:space="preserve">sommerfeldt1988</t>
  </si>
  <si>
    <t xml:space="preserve">Sorensen, D. (1963). The Relationship of Orthodoxy and Prejudice Among Seminary Students of The Church of Jesus Christ of Latter-Day Saints [Master's thesis, Brigham Young University].</t>
  </si>
  <si>
    <t xml:space="preserve">Sorensen, Donald</t>
  </si>
  <si>
    <t xml:space="preserve">The Relationship of Orthodoxy and Prejudice Among Seminary Students of The Church of Jesus Christ of Latter-Day Saints</t>
  </si>
  <si>
    <t xml:space="preserve">Studies the relation between religious orthodoxy and prejudice among seminary students.</t>
  </si>
  <si>
    <t xml:space="preserve">https://hdl.lib.byu.edu/1877/etdm677</t>
  </si>
  <si>
    <t xml:space="preserve">sorensen1963</t>
  </si>
  <si>
    <t xml:space="preserve">Sorensen, J. R. (2013). Seminary teachers' perspectives on teacher anxiety and self-efficacy [Master's project, Weber State University].</t>
  </si>
  <si>
    <t xml:space="preserve">Sorensen, Jacob Ryan</t>
  </si>
  <si>
    <t xml:space="preserve">Seminary teachers' perspectives on teacher anxiety and self-efficacy</t>
  </si>
  <si>
    <t xml:space="preserve">Master's project on how seminary teachers view their own teaching anxiety and self-efficacy.</t>
  </si>
  <si>
    <t xml:space="preserve">sorensen2013</t>
  </si>
  <si>
    <t xml:space="preserve">Sorensen, S. D. (2024). Modalities and Meaning: Instructor Adaptation and Student Spiritual Formation Across Higher Education Learning Environments [Doctoral dissertation, Brigham Young University].</t>
  </si>
  <si>
    <t xml:space="preserve">Sorensen, Stephanie D.</t>
  </si>
  <si>
    <t xml:space="preserve">Modalities and Meaning: Instructor Adaptation and Student Spiritual Formation Across Higher Education Learning Environments</t>
  </si>
  <si>
    <t xml:space="preserve">Combines a review of research on instructors moving to online teaching, a case study of a religious education professor teaching in four formats, and a qualitative study of religious education students' spiritual formation across those formats.</t>
  </si>
  <si>
    <t xml:space="preserve">https://hdl.lib.byu.edu/1877/etd13502</t>
  </si>
  <si>
    <t xml:space="preserve">sorensen2024</t>
  </si>
  <si>
    <t xml:space="preserve">Sorenson, G. (2017). A History of Seminary Curriculum in The Church of Jesus Christ of Latter-day Saints: 1912–2016 [Master's thesis, Brigham Young University].</t>
  </si>
  <si>
    <t xml:space="preserve">Sorenson, Griffin</t>
  </si>
  <si>
    <t xml:space="preserve">A History of Seminary Curriculum in The Church of Jesus Christ of Latter-day Saints: 1912–2016</t>
  </si>
  <si>
    <t xml:space="preserve">Divides the history of the seminary curriculum from 1912 to 2016 into eras and describes each era's context, leading figures, teaching ideas and manuals.</t>
  </si>
  <si>
    <t xml:space="preserve">https://hdl.lib.byu.edu/1877/etd9232</t>
  </si>
  <si>
    <t xml:space="preserve">sorenson2017</t>
  </si>
  <si>
    <t xml:space="preserve">Stanley, M. (2005). Action research: A cross-cultural pilot study of international training and development for religious educators [Doctoral dissertation].</t>
  </si>
  <si>
    <t xml:space="preserve">Stanley, Michael</t>
  </si>
  <si>
    <t xml:space="preserve">Action research: A cross-cultural pilot study of international training and development for religious educators</t>
  </si>
  <si>
    <t xml:space="preserve">Teacher selection and preparation; In-service training and professional development</t>
  </si>
  <si>
    <t xml:space="preserve">Action-research project that developed, ran and evaluated a pilot International Pre-Service Training Program for new Church Educational System religious educators in Mexico City and Monterrey, Mexico.</t>
  </si>
  <si>
    <t xml:space="preserve">https://www.proquest.com/docview/305345306</t>
  </si>
  <si>
    <t xml:space="preserve">stanley2005</t>
  </si>
  <si>
    <t xml:space="preserve">Stones, E. E. (2006). Release-time for religious instruction: Public high school administrators' attitudes and perceptions [Doctoral dissertation, Washington State University].</t>
  </si>
  <si>
    <t xml:space="preserve">Stones, Eric Edward</t>
  </si>
  <si>
    <t xml:space="preserve">Release-time for religious instruction: Public high school administrators' attitudes and perceptions</t>
  </si>
  <si>
    <t xml:space="preserve">Washington State University</t>
  </si>
  <si>
    <t xml:space="preserve">Interview study, over two years, of administrators at 15 public high schools in one western state on released-time seminary classes for Latter-day Saint students, finding the arrangement works well and that separation of church and state is the central theme.</t>
  </si>
  <si>
    <t xml:space="preserve">https://www.proquest.com/docview/304967645</t>
  </si>
  <si>
    <t xml:space="preserve">stones2006</t>
  </si>
  <si>
    <t xml:space="preserve">Stone, W. J. (1981). The stewardship model of management: A scriptural documentation and an investigation of its implementation within the LDS Church Educational System [Doctoral dissertation, Brigham Young University].</t>
  </si>
  <si>
    <t xml:space="preserve">Stone, William Jack</t>
  </si>
  <si>
    <t xml:space="preserve">The stewardship model of management: A scriptural documentation and an investigation of its implementation within the LDS Church Educational System</t>
  </si>
  <si>
    <t xml:space="preserve">https://www.proquest.com/docview/303109970</t>
  </si>
  <si>
    <t xml:space="preserve">stone1981</t>
  </si>
  <si>
    <t xml:space="preserve">Strader, M. W. (2009). Ideal Teaching: Exploring the Attributes of an "Ideal Teacher" in the Church Educational System for the Church of Jesus Christ of Latter-Day Saints [Doctoral dissertation, George Fox University].</t>
  </si>
  <si>
    <t xml:space="preserve">Strader, Matthew W.</t>
  </si>
  <si>
    <t xml:space="preserve">Ideal Teaching: Exploring the Attributes of an "Ideal Teacher" in the Church Educational System for the Church of Jesus Christ of Latter-Day Saints</t>
  </si>
  <si>
    <t xml:space="preserve">Survey of 159 students, teachers and administrators who ranked sixteen characteristics to build a profile of the ideal Church Educational System teacher.</t>
  </si>
  <si>
    <t xml:space="preserve">https://www.proquest.com/docview/305152529</t>
  </si>
  <si>
    <t xml:space="preserve">strader2009</t>
  </si>
  <si>
    <t xml:space="preserve">Stuart, R. (1993). The effects of the New Testament teaching guide on student involvement in the scriptures [Master's thesis, Idaho State University].</t>
  </si>
  <si>
    <t xml:space="preserve">Stuart, R.</t>
  </si>
  <si>
    <t xml:space="preserve">The effects of the New Testament teaching guide on student involvement in the scriptures</t>
  </si>
  <si>
    <t xml:space="preserve">stuart1993</t>
  </si>
  <si>
    <t xml:space="preserve">Stuart, R. P. (1999). Self-assessed leadership practices of administrators and teachers of the Church Educational System (CES) of the Church of Jesus Christ of Latter-day Saints [Doctoral dissertation].</t>
  </si>
  <si>
    <t xml:space="preserve">Stuart, Richard P</t>
  </si>
  <si>
    <t xml:space="preserve">Self-assessed leadership practices of administrators and teachers of the Church Educational System (CES) of the Church of Jesus Christ of Latter-day Saints</t>
  </si>
  <si>
    <t xml:space="preserve">Surveys the self-assessed leadership practices of Church Educational System administrators and teachers.</t>
  </si>
  <si>
    <t xml:space="preserve">https://www.proquest.com/docview/304541011</t>
  </si>
  <si>
    <t xml:space="preserve">stuart1999</t>
  </si>
  <si>
    <t xml:space="preserve">Sudweeks, R. R. (1978). Preordinate and responsive approaches to program evaluation in religious education [Doctoral dissertation, University of Illinois at Urbana-Champaign].</t>
  </si>
  <si>
    <t xml:space="preserve">Sudweeks, Richard R.</t>
  </si>
  <si>
    <t xml:space="preserve">Preordinate and responsive approaches to program evaluation in religious education</t>
  </si>
  <si>
    <t xml:space="preserve">University of Illinois at Urbana-Champaign</t>
  </si>
  <si>
    <t xml:space="preserve">https://hdl.handle.net/2142/65807</t>
  </si>
  <si>
    <t xml:space="preserve">sudweeks1978</t>
  </si>
  <si>
    <t xml:space="preserve">Sudweeks, R. R. (1979). An evaluation of the SES: An instrument used to collect student ratings of seminary teachers. Church Educational System.</t>
  </si>
  <si>
    <t xml:space="preserve">Sudweeks, R. R.</t>
  </si>
  <si>
    <t xml:space="preserve">An evaluation of the SES: An instrument used to collect student ratings of seminary teachers</t>
  </si>
  <si>
    <t xml:space="preserve">Church Educational System</t>
  </si>
  <si>
    <t xml:space="preserve">sudweeks1979</t>
  </si>
  <si>
    <t xml:space="preserve">Sumner, V. M. (1970). A Study of Basic Philosophies of Seminary Teachers Determined by the Ames Philosophical Belief Inventory [Master's thesis, Brigham Young University].</t>
  </si>
  <si>
    <t xml:space="preserve">Sumner, V. Mack</t>
  </si>
  <si>
    <t xml:space="preserve">A Study of Basic Philosophies of Seminary Teachers Determined by the Ames Philosophical Belief Inventory</t>
  </si>
  <si>
    <t xml:space="preserve">Compares the basic educational philosophies of seminary teachers ranked highest and lowest by coordinators, using the Ames Philosophical Belief Inventory.</t>
  </si>
  <si>
    <t xml:space="preserve">https://hdl.lib.byu.edu/1877/etdm700</t>
  </si>
  <si>
    <t xml:space="preserve">sumner1970</t>
  </si>
  <si>
    <t xml:space="preserve">Sweat, A., Plummer, K., Hilton, J., Taeger, S., Larsen, R., Dibb Sorensen, S., &amp; Norton, A. (2025). Comparing Course Modalities for Religious Education Outcomes. Religious Education, 120(3), 277–293.</t>
  </si>
  <si>
    <t xml:space="preserve">Sweat, Anthony; Plummer, Kenneth; Hilton, John; Taeger, Stephan; Larsen, Ross; Dibb Sorensen, Stephanie; Norton, Abigail</t>
  </si>
  <si>
    <t xml:space="preserve">Comparing Course Modalities for Religious Education Outcomes</t>
  </si>
  <si>
    <t xml:space="preserve">Religious Education 120(3): 277–293</t>
  </si>
  <si>
    <t xml:space="preserve">Compares course scores, ratings and religious outcomes for 241 students taking the same religion course from the same instructor in four delivery formats.</t>
  </si>
  <si>
    <t xml:space="preserve">https://doi.org/10.1080/00344087.2025.2477905</t>
  </si>
  <si>
    <t xml:space="preserve">sweat2025</t>
  </si>
  <si>
    <t xml:space="preserve">Sweat, A. R. (2011). Student Oral Participation and Perceived Spiritual Experiences in Latter-Day Saint Seminary [Doctoral dissertation, Utah State University].</t>
  </si>
  <si>
    <t xml:space="preserve">Sweat, Anthony R.</t>
  </si>
  <si>
    <t xml:space="preserve">Student Oral Participation and Perceived Spiritual Experiences in Latter-Day Saint Seminary</t>
  </si>
  <si>
    <t xml:space="preserve">Self-report survey of 563 students of 25 released-time seminary teachers in three Utah counties relating the amount of in-class oral participation to perceived spiritual experience.</t>
  </si>
  <si>
    <t xml:space="preserve">https://doi.org/10.26076/3574-3d95</t>
  </si>
  <si>
    <t xml:space="preserve">sweat2011</t>
  </si>
  <si>
    <t xml:space="preserve">Sweat, A. R. (2014). Spiritually Speaking: Student Oral Participation and Perceived Spiritual Experiences in Latter-Day Saint Seminary. Journal of Research on Christian Education, 23(2), 210–234.</t>
  </si>
  <si>
    <t xml:space="preserve">Spiritually Speaking: Student Oral Participation and Perceived Spiritual Experiences in Latter-Day Saint Seminary</t>
  </si>
  <si>
    <t xml:space="preserve">Journal of Research on Christian Education 23(2): 210–234</t>
  </si>
  <si>
    <t xml:space="preserve">Teaching methods; Program evaluation and outcomes</t>
  </si>
  <si>
    <t xml:space="preserve">Survey of 563 Utah seminary students testing whether how much students speak in class is related to the spiritual experiences they report having there.</t>
  </si>
  <si>
    <t xml:space="preserve">https://doi.org/10.1080/10656219.2014.926847</t>
  </si>
  <si>
    <t xml:space="preserve">sweat2014</t>
  </si>
  <si>
    <t xml:space="preserve">Swensen, R. B. (1972). Mormons at the University of Chicago Divinity School: A Personal Reminiscence. Dialogue: A Journal of Mormon Thought, 7(2), 37–47.</t>
  </si>
  <si>
    <t xml:space="preserve">Swensen, Russel B.</t>
  </si>
  <si>
    <t xml:space="preserve">Mormons at the University of Chicago Divinity School: A Personal Reminiscence</t>
  </si>
  <si>
    <t xml:space="preserve">Dialogue: A Journal of Mormon Thought 7(2): 37–47</t>
  </si>
  <si>
    <t xml:space="preserve">First-hand recollection of the Latter-day Saint religion teachers who studied at the University of Chicago Divinity School.</t>
  </si>
  <si>
    <t xml:space="preserve">https://doi.org/10.2307/45224290</t>
  </si>
  <si>
    <t xml:space="preserve">swensen1972</t>
  </si>
  <si>
    <t xml:space="preserve">Tabone, P. R. (1976). The History of the Emery Stake Academy [Master's thesis, Brigham Young University].</t>
  </si>
  <si>
    <t xml:space="preserve">Tabone, Paul Robert</t>
  </si>
  <si>
    <t xml:space="preserve">The History of the Emery Stake Academy</t>
  </si>
  <si>
    <t xml:space="preserve">History of the church academy at Castle Dale, Utah, from 1889 to 1922, as part of the early church educational programme in southeastern Utah.</t>
  </si>
  <si>
    <t xml:space="preserve">https://hdl.lib.byu.edu/1877/etdm706</t>
  </si>
  <si>
    <t xml:space="preserve">tabone1976</t>
  </si>
  <si>
    <t xml:space="preserve">Tarter, S. J. (1972). Methods of handling disruptive classroom behavior in the Central Idaho and Snake River Seminary Districts [Master's thesis, Brigham Young University].</t>
  </si>
  <si>
    <t xml:space="preserve">Tarter, S. J.</t>
  </si>
  <si>
    <t xml:space="preserve">Methods of handling disruptive classroom behavior in the Central Idaho and Snake River Seminary Districts</t>
  </si>
  <si>
    <t xml:space="preserve">tarter1972</t>
  </si>
  <si>
    <t xml:space="preserve">Tarter, S. J. (1986). The effect of reading ability on the acquisition of knowledge of the New Testament, amount of the Bible read, drop-out rate, and course grade of high school students enrolled in religious education classes of the Church of Jesus Christ of Latter-day Saints [Doctoral dissertation, Gonzaga University].</t>
  </si>
  <si>
    <t xml:space="preserve">Tarter, Stanley James</t>
  </si>
  <si>
    <t xml:space="preserve">The effect of reading ability on the acquisition of knowledge of the New Testament, amount of the Bible read, drop-out rate, and course grade of high school students enrolled in religious education classes of the Church of Jesus Christ of Latter-day Saints</t>
  </si>
  <si>
    <t xml:space="preserve">tarter1986</t>
  </si>
  <si>
    <t xml:space="preserve">Taylor, D. A. (1995). An independent study curriculum for students not enrolled in released-time LDS Seminary [Master's project, Weber State University].</t>
  </si>
  <si>
    <t xml:space="preserve">Taylor, Douglas Allen</t>
  </si>
  <si>
    <t xml:space="preserve">An independent study curriculum for students not enrolled in released-time LDS Seminary</t>
  </si>
  <si>
    <t xml:space="preserve">Released-time seminary; Home-study seminary</t>
  </si>
  <si>
    <t xml:space="preserve">An independent-study curriculum for students who are not enrolled in released-time seminary.</t>
  </si>
  <si>
    <t xml:space="preserve">taylor1995</t>
  </si>
  <si>
    <t xml:space="preserve">Taylor, G. F. (1964). A Study of the Differences Between Seminary and Non-Seminary Students At the Ogden-Weber Seminary 1963-64 [Master's thesis, Brigham Young University].</t>
  </si>
  <si>
    <t xml:space="preserve">Taylor, Gerald F.</t>
  </si>
  <si>
    <t xml:space="preserve">A Study of the Differences Between Seminary and Non-Seminary Students At the Ogden-Weber Seminary 1963-64</t>
  </si>
  <si>
    <t xml:space="preserve">Compares Latter-day Saint students enrolled and not enrolled in the Ogden-Weber seminary on attitudes, mental achievement and grade-point average.</t>
  </si>
  <si>
    <t xml:space="preserve">https://hdl.lib.byu.edu/1877/etdm711</t>
  </si>
  <si>
    <t xml:space="preserve">taylor1964</t>
  </si>
  <si>
    <t xml:space="preserve">Taylor, H. L. (1962). A study of the influence of seminary teachers on seminary enrollment in the twenty-seven one-teacher seminaries of the state of Utah [Master's thesis, Brigham Young University].</t>
  </si>
  <si>
    <t xml:space="preserve">Taylor, Hal Loren</t>
  </si>
  <si>
    <t xml:space="preserve">A study of the influence of seminary teachers on seminary enrollment in the twenty-seven one-teacher seminaries of the state of Utah</t>
  </si>
  <si>
    <t xml:space="preserve">Enrollment, attendance and dropout; Teacher characteristics and effectiveness</t>
  </si>
  <si>
    <t xml:space="preserve">https://hdl.lib.byu.edu/1877/etdm712</t>
  </si>
  <si>
    <t xml:space="preserve">taylor1962</t>
  </si>
  <si>
    <t xml:space="preserve">Taylor, J. L. (1965). A study of the relationship between students' value patterns and their preferred teacher leadership styles [Master's thesis, Brigham Young University].</t>
  </si>
  <si>
    <t xml:space="preserve">Taylor, J. L.</t>
  </si>
  <si>
    <t xml:space="preserve">A study of the relationship between students' value patterns and their preferred teacher leadership styles</t>
  </si>
  <si>
    <t xml:space="preserve">taylor1965</t>
  </si>
  <si>
    <t xml:space="preserve">Thacker, F. W. (1961). Relative importance of and adherence to church standards of LDS youth [Master's thesis, Brigham Young University].</t>
  </si>
  <si>
    <t xml:space="preserve">Thacker, F. Weldon</t>
  </si>
  <si>
    <t xml:space="preserve">Relative importance of and adherence to church standards of LDS youth</t>
  </si>
  <si>
    <t xml:space="preserve">https://hdl.lib.byu.edu/1877/etdm715</t>
  </si>
  <si>
    <t xml:space="preserve">thacker1961</t>
  </si>
  <si>
    <t xml:space="preserve">Thacker, F. W. (1974). An analysis of a questionnaire used by students in evaluating prospective seminary teachers [Doctoral dissertation, Brigham Young University].</t>
  </si>
  <si>
    <t xml:space="preserve">Thacker, Fay Weldon</t>
  </si>
  <si>
    <t xml:space="preserve">An analysis of a questionnaire used by students in evaluating prospective seminary teachers</t>
  </si>
  <si>
    <t xml:space="preserve">Teacher selection and preparation; Teacher evaluation and student ratings</t>
  </si>
  <si>
    <t xml:space="preserve">https://www.proquest.com/docview/288336204</t>
  </si>
  <si>
    <t xml:space="preserve">thacker1974</t>
  </si>
  <si>
    <t xml:space="preserve">Thomas, A. D. (1986). Congruence among role expectations for LDS seminary teachers as perceived by three alter groups [Doctoral dissertation, Brigham Young University].</t>
  </si>
  <si>
    <t xml:space="preserve">Thomas, Alvin David</t>
  </si>
  <si>
    <t xml:space="preserve">Congruence among role expectations for LDS seminary teachers as perceived by three alter groups</t>
  </si>
  <si>
    <t xml:space="preserve">https://www.proquest.com/docview/303480341</t>
  </si>
  <si>
    <t xml:space="preserve">thomas1986</t>
  </si>
  <si>
    <t xml:space="preserve">Thomas, J. (2025). Key Direction in Seminary That Shaped Life Preparation Lessons. Religious Educator, 26(1), 129–145.</t>
  </si>
  <si>
    <t xml:space="preserve">Thomas, Jon</t>
  </si>
  <si>
    <t xml:space="preserve">Key Direction in Seminary That Shaped Life Preparation Lessons</t>
  </si>
  <si>
    <t xml:space="preserve">Religious Educator 26(1): 129–145</t>
  </si>
  <si>
    <t xml:space="preserve">Identifies the guidance given by S&amp;I administrators and church leaders from 2015 to 2024 and shows how it shaped the Life Preparation lessons in the seminary curriculum.</t>
  </si>
  <si>
    <t xml:space="preserve">https://rsc.byu.edu/vol-26-no-1-2025/key-direction-seminary-shaped-life-preparation-lessons</t>
  </si>
  <si>
    <t xml:space="preserve">thomas2025</t>
  </si>
  <si>
    <t xml:space="preserve">Thomas, J. E. (2011). The Worldwide Expansion of Seminaries to English Speaking Countries from 1967 - 1970 [Master's thesis, Brigham Young University].</t>
  </si>
  <si>
    <t xml:space="preserve">Thomas, Jon E.</t>
  </si>
  <si>
    <t xml:space="preserve">The Worldwide Expansion of Seminaries to English Speaking Countries from 1967 - 1970</t>
  </si>
  <si>
    <t xml:space="preserve">Recounts how seminary first spread beyond North America to Great Britain, Australia and New Zealand between 1967 and 1970, including William E. Berrett's role, the development of home-study seminary and the coordinators who launched it abroad.</t>
  </si>
  <si>
    <t xml:space="preserve">https://hdl.lib.byu.edu/1877/etd4462</t>
  </si>
  <si>
    <t xml:space="preserve">thomas2011</t>
  </si>
  <si>
    <t xml:space="preserve">Thompson, R. (1999). Teaching the Gospel [electronic resource] : an online resource for LDS teachers and leaders [Master's thesis, University of Lethbridge].</t>
  </si>
  <si>
    <t xml:space="preserve">Thompson, Randy</t>
  </si>
  <si>
    <t xml:space="preserve">Teaching the Gospel [electronic resource] : an online resource for LDS teachers and leaders</t>
  </si>
  <si>
    <t xml:space="preserve">A multimedia online handbook of instruction intended to help volunteer seminary teachers apply principles of good religious teaching.</t>
  </si>
  <si>
    <t xml:space="preserve">http://hdl.handle.net/10133/252</t>
  </si>
  <si>
    <t xml:space="preserve">thompson1999</t>
  </si>
  <si>
    <t xml:space="preserve">Thomson, D. L. (1979). Early high school graduation of LDS students: a study of their continuing academic achievement, social participation and religious education in Northern California [Doctoral dissertation, Brigham Young University].</t>
  </si>
  <si>
    <t xml:space="preserve">Thomson, Dean Lester</t>
  </si>
  <si>
    <t xml:space="preserve">Early high school graduation of LDS students: a study of their continuing academic achievement, social participation and religious education in Northern California</t>
  </si>
  <si>
    <t xml:space="preserve">https://www.proquest.com/docview/302905433</t>
  </si>
  <si>
    <t xml:space="preserve">thomson1979</t>
  </si>
  <si>
    <t xml:space="preserve">Thornock, A. L. (1969). A comparative study of "Master" rated and "Productive" rated seminary teachers [Master's thesis, Brigham Young University].</t>
  </si>
  <si>
    <t xml:space="preserve">Thornock, A. L.</t>
  </si>
  <si>
    <t xml:space="preserve">A comparative study of "Master" rated and "Productive" rated seminary teachers</t>
  </si>
  <si>
    <t xml:space="preserve">Teacher evaluation and student ratings; Teacher characteristics and effectiveness</t>
  </si>
  <si>
    <t xml:space="preserve">thornock1969</t>
  </si>
  <si>
    <t xml:space="preserve">Tingey, L. R. (1975). The involvement of ecclesiastical leaders in the non-released time seminary program in the stakes of California, 1974-75 [Doctoral dissertation, Brigham Young University].</t>
  </si>
  <si>
    <t xml:space="preserve">Tingey, Lowell Rees</t>
  </si>
  <si>
    <t xml:space="preserve">The involvement of ecclesiastical leaders in the non-released time seminary program in the stakes of California, 1974-75</t>
  </si>
  <si>
    <t xml:space="preserve">https://www.proquest.com/docview/302748442</t>
  </si>
  <si>
    <t xml:space="preserve">tingey1975</t>
  </si>
  <si>
    <t xml:space="preserve">Tippetts, L. W. (1984). An analysis of the teaching support program of the LDS Church Educational System [Doctoral dissertation, Brigham Young University].</t>
  </si>
  <si>
    <t xml:space="preserve">Tippetts, Larry Wayne</t>
  </si>
  <si>
    <t xml:space="preserve">An analysis of the teaching support program of the LDS Church Educational System</t>
  </si>
  <si>
    <t xml:space="preserve">https://www.proquest.com/docview/303328085</t>
  </si>
  <si>
    <t xml:space="preserve">tippetts1984</t>
  </si>
  <si>
    <t xml:space="preserve">Tobler, D. F. (1977). Karl G. Maeser's German Background, 1828-1856: The Making of Zion's Teacher. Brigham Young University Studies, 17(2), 155–175.</t>
  </si>
  <si>
    <t xml:space="preserve">Tobler, Douglas F.</t>
  </si>
  <si>
    <t xml:space="preserve">Karl G. Maeser's German Background, 1828-1856: The Making of Zion's Teacher</t>
  </si>
  <si>
    <t xml:space="preserve">Brigham Young University Studies 17(2): 155–175</t>
  </si>
  <si>
    <t xml:space="preserve">A study of Karl G. Maeser's upbringing and teacher training in Germany before 1856, as the background to his later work as the leading Latter-day Saint educator.</t>
  </si>
  <si>
    <t xml:space="preserve">https://www.jstor.org/stable/43040722</t>
  </si>
  <si>
    <t xml:space="preserve">tobler1977</t>
  </si>
  <si>
    <t xml:space="preserve">Tolley, K. L. (2026). Charting the Course into the 21st Century. Religious Educator, 27(1), 65–84.</t>
  </si>
  <si>
    <t xml:space="preserve">Tolley, Kevin L.</t>
  </si>
  <si>
    <t xml:space="preserve">Charting the Course into the 21st Century</t>
  </si>
  <si>
    <t xml:space="preserve">Religious Educator 27(1): 65–84</t>
  </si>
  <si>
    <t xml:space="preserve">Compares Clark's 1938 guidance to religious educators with recent counsel from church leaders on student identity, student difficulties and the widening role of seminary and institute teachers.</t>
  </si>
  <si>
    <t xml:space="preserve">https://rsc.byu.edu/vol-27-no-1-2026/charting-course-21st-century</t>
  </si>
  <si>
    <t xml:space="preserve">tolley2026</t>
  </si>
  <si>
    <t xml:space="preserve">Tomlinson, T. L. (2011). A History of the Founding of the Institutes of Religion, 1926-1936: A Case Study of a Religious Education Movement in American Higher Education [Doctoral dissertation, University of California, Riverside].</t>
  </si>
  <si>
    <t xml:space="preserve">Tomlinson, Terry Lyn</t>
  </si>
  <si>
    <t xml:space="preserve">A History of the Founding of the Institutes of Religion, 1926-1936: A Case Study of a Religious Education Movement in American Higher Education</t>
  </si>
  <si>
    <t xml:space="preserve">University of California, Riverside</t>
  </si>
  <si>
    <t xml:space="preserve">History of how the church founded the institutes of religion after giving up its academies, and of how the first five institutes adapted to their university communities between 1926 and 1936.</t>
  </si>
  <si>
    <t xml:space="preserve">https://escholarship.org/uc/item/9n01r7n7</t>
  </si>
  <si>
    <t xml:space="preserve">tomlinson2011</t>
  </si>
  <si>
    <t xml:space="preserve">Toth, M. S. (1994). A research project to determine if any difference in effectiveness exists between principle centered teaching and traditional teaching in release-time seminary [Master's thesis, University of Phoenix].</t>
  </si>
  <si>
    <t xml:space="preserve">Toth, M. S.</t>
  </si>
  <si>
    <t xml:space="preserve">A research project to determine if any difference in effectiveness exists between principle centered teaching and traditional teaching in release-time seminary</t>
  </si>
  <si>
    <t xml:space="preserve">toth1994</t>
  </si>
  <si>
    <t xml:space="preserve">Trimble, M. W. (1996). Ready reference guide for early morning seminary teachers [Master's project, Weber State University].</t>
  </si>
  <si>
    <t xml:space="preserve">Trimble, Maria W.</t>
  </si>
  <si>
    <t xml:space="preserve">Ready reference guide for early morning seminary teachers</t>
  </si>
  <si>
    <t xml:space="preserve">trimble1996</t>
  </si>
  <si>
    <t xml:space="preserve">Turner, R. (1960). A study of teacher selection in the Seminary system of the Church of Jesus Christ of Latter-day Saints [Doctoral dissertation, University of Southern California].</t>
  </si>
  <si>
    <t xml:space="preserve">Turner, Rodney</t>
  </si>
  <si>
    <t xml:space="preserve">A study of teacher selection in the Seminary system of the Church of Jesus Christ of Latter-day Saints</t>
  </si>
  <si>
    <t xml:space="preserve">https://www.proquest.com/docview/301929980</t>
  </si>
  <si>
    <t xml:space="preserve">turner1960</t>
  </si>
  <si>
    <t xml:space="preserve">Tuttle, A. T. (1949). Released time religious education program of The Church of Jesus Christ of Latter-day Saints [Master's thesis, Stanford University].</t>
  </si>
  <si>
    <t xml:space="preserve">Tuttle, A. T.</t>
  </si>
  <si>
    <t xml:space="preserve">Released time religious education program of The Church of Jesus Christ of Latter-day Saints</t>
  </si>
  <si>
    <t xml:space="preserve">tuttle1949</t>
  </si>
  <si>
    <t xml:space="preserve">Tyler, T. L. (1971). A learning activity package of missionary service preparation for use by eleventh and twelfth grade students in the Department of Seminaries and Institutes of The Church of Jesus Christ of Latter-day Sints [Master's thesis, Brigham Young University].</t>
  </si>
  <si>
    <t xml:space="preserve">Tyler, T. L.</t>
  </si>
  <si>
    <t xml:space="preserve">A learning activity package of missionary service preparation for use by eleventh and twelfth grade students in the Department of Seminaries and Institutes of The Church of Jesus Christ of Latter-day Sints</t>
  </si>
  <si>
    <t xml:space="preserve">tyler1971</t>
  </si>
  <si>
    <t xml:space="preserve">Tyler, T. L. (1974). A readability study of English student materials used in the seminary home study program prepared by the seminary curriculum staff compared with the reading abilities of a sample of the youth enrolled in that program in the United States and Canada [Doctoral dissertation, Brigham Young University].</t>
  </si>
  <si>
    <t xml:space="preserve">Tyler, Thomas Lee</t>
  </si>
  <si>
    <t xml:space="preserve">A readability study of English student materials used in the seminary home study program prepared by the seminary curriculum staff compared with the reading abilities of a sample of the youth enrolled in that program in the United States and Canada</t>
  </si>
  <si>
    <t xml:space="preserve">Instructional materials and resources; Scripture study and reading</t>
  </si>
  <si>
    <t xml:space="preserve">https://www.proquest.com/docview/302697657</t>
  </si>
  <si>
    <t xml:space="preserve">tyler1974</t>
  </si>
  <si>
    <t xml:space="preserve">Tyler, V. L. (1964). The Religious Education Program of the Pacific Board of Education [Master's thesis, Brigham Young University].</t>
  </si>
  <si>
    <t xml:space="preserve">Tyler, V. Lynn</t>
  </si>
  <si>
    <t xml:space="preserve">The Religious Education Program of the Pacific Board of Education</t>
  </si>
  <si>
    <t xml:space="preserve">Administration and leadership; Curriculum design and evaluation</t>
  </si>
  <si>
    <t xml:space="preserve">Defines and coordinates religious education policy for the church's elementary and secondary schools in the Pacific and supplies a manual for administrators and teachers.</t>
  </si>
  <si>
    <t xml:space="preserve">https://hdl.lib.byu.edu/1877/etdm728</t>
  </si>
  <si>
    <t xml:space="preserve">tyler1964</t>
  </si>
  <si>
    <t xml:space="preserve">Uhila, H. (2007). The Early LDS Missionaries: Teaching English and Converting Tongans. Mormon Pacific Historical Society, 28.</t>
  </si>
  <si>
    <t xml:space="preserve">Uhila, Haitelenisia</t>
  </si>
  <si>
    <t xml:space="preserve">The Early LDS Missionaries: Teaching English and Converting Tongans</t>
  </si>
  <si>
    <t xml:space="preserve">Mormon Pacific Historical Society 28</t>
  </si>
  <si>
    <t xml:space="preserve">Examines how missionaries who taught English in the church's schools in Tonga, from the 1890s to 1960 and including Liahona, won converts and gave Tongan commoners a route to social mobility.</t>
  </si>
  <si>
    <t xml:space="preserve">https://scholarsarchive.byu.edu/mphs/vol28/iss1/7</t>
  </si>
  <si>
    <t xml:space="preserve">uhila2007</t>
  </si>
  <si>
    <t xml:space="preserve">Valentine, D. M. (1955). The Juarez Stake Academy [Master's thesis, Brigham Young University].</t>
  </si>
  <si>
    <t xml:space="preserve">Valentine, Dale M</t>
  </si>
  <si>
    <t xml:space="preserve">The Juarez Stake Academy</t>
  </si>
  <si>
    <t xml:space="preserve">History of the Juarez Stake Academy, the school of the Latter-day Saint colonies in Mexico.</t>
  </si>
  <si>
    <t xml:space="preserve">https://scholarsarchive.byu.edu/etd/5183</t>
  </si>
  <si>
    <t xml:space="preserve">valentine1955</t>
  </si>
  <si>
    <t xml:space="preserve">Van Orden, B. A. (1975). An examination of the strategies of instruction employed by prophets and teachers in the Book of Mormon and their potential application to current LDS instructional settings [Master's thesis, Brigham Young University].</t>
  </si>
  <si>
    <t xml:space="preserve">Van Orden, Bruce A.</t>
  </si>
  <si>
    <t xml:space="preserve">An examination of the strategies of instruction employed by prophets and teachers in the Book of Mormon and their potential application to current LDS instructional settings</t>
  </si>
  <si>
    <t xml:space="preserve">https://hdl.lib.byu.edu/1877/etdm731</t>
  </si>
  <si>
    <t xml:space="preserve">vanorden1975</t>
  </si>
  <si>
    <t xml:space="preserve">Vaughan, J. G. (1963). A follow-up study of four selected seminaries to determine the effect the seminary program has had in helping to prepare their graduates to be more effective missionaries of the Church of Jesus Christ of Latter-day Saints [Master's thesis, Brigham Young University].</t>
  </si>
  <si>
    <t xml:space="preserve">Vaughan, James Gordon</t>
  </si>
  <si>
    <t xml:space="preserve">A follow-up study of four selected seminaries to determine the effect the seminary program has had in helping to prepare their graduates to be more effective missionaries of the Church of Jesus Christ of Latter-day Saints</t>
  </si>
  <si>
    <t xml:space="preserve">https://hdl.lib.byu.edu/1877/etdm733</t>
  </si>
  <si>
    <t xml:space="preserve">vaughan1963</t>
  </si>
  <si>
    <t xml:space="preserve">Vehar, R. A. (1970). A Study of Teacher, Principal, Coordinator Perception of the Role of A Latter-Day Saint Seminary Principal [Master's thesis, Brigham Young University].</t>
  </si>
  <si>
    <t xml:space="preserve">Vehar, Richard A.</t>
  </si>
  <si>
    <t xml:space="preserve">A Study of Teacher, Principal, Coordinator Perception of the Role of A Latter-Day Saint Seminary Principal</t>
  </si>
  <si>
    <t xml:space="preserve">Examines how teachers, principals and coordinators in Wasatch Front seminaries perceive the seminary principal's role and how principals actually perform.</t>
  </si>
  <si>
    <t xml:space="preserve">https://hdl.lib.byu.edu/1877/etdm734</t>
  </si>
  <si>
    <t xml:space="preserve">vehar1970</t>
  </si>
  <si>
    <t xml:space="preserve">Vellinga, M. L. (1988). Writing, a tool for achieving the mission of the LDS Church Educational System [Master's thesis, Utah State University/Weber State College Combined Program in Secondary Education].</t>
  </si>
  <si>
    <t xml:space="preserve">Vellinga, Michael L.</t>
  </si>
  <si>
    <t xml:space="preserve">Writing, a tool for achieving the mission of the LDS Church Educational System</t>
  </si>
  <si>
    <t xml:space="preserve">Utah State University/Weber State College Combined Program in Secondary Education</t>
  </si>
  <si>
    <t xml:space="preserve">vellinga1988</t>
  </si>
  <si>
    <t xml:space="preserve">Venema, G. A. (2010). Insights on Learning in Religious Education: A Collective Case Study of Feedback from BYU-Idaho Religion Students [Doctoral dissertation, University of Idaho].</t>
  </si>
  <si>
    <t xml:space="preserve">Venema, Gregory A.</t>
  </si>
  <si>
    <t xml:space="preserve">Insights on Learning in Religious Education: A Collective Case Study of Feedback from BYU-Idaho Religion Students</t>
  </si>
  <si>
    <t xml:space="preserve">Collective case study, from interviews with twelve students and focus groups with forty more, of how BYU-Idaho students learn best in religion courses and what helps or hinders that learning.</t>
  </si>
  <si>
    <t xml:space="preserve">https://www.proquest.com/docview/608934182</t>
  </si>
  <si>
    <t xml:space="preserve">venema2010</t>
  </si>
  <si>
    <t xml:space="preserve">Wade, R. G. (1984). LDS Early Morning Seminary Teacher Selection Criteria and Procedures, 1984 [Doctoral dissertation].</t>
  </si>
  <si>
    <t xml:space="preserve">Wade, Robert Graham</t>
  </si>
  <si>
    <t xml:space="preserve">LDS Early Morning Seminary Teacher Selection Criteria and Procedures, 1984</t>
  </si>
  <si>
    <t xml:space="preserve">Teacher selection and preparation; Volunteer and part-time teachers</t>
  </si>
  <si>
    <t xml:space="preserve">Examines the criteria and procedures used to select early-morning seminary teachers.</t>
  </si>
  <si>
    <t xml:space="preserve">https://www.proquest.com/docview/303329486</t>
  </si>
  <si>
    <t xml:space="preserve">wade1984</t>
  </si>
  <si>
    <t xml:space="preserve">Wadsworth, R. C. (2009). "Cyber-seminary": Barriers and benefits associated with the development of online home-study seminary for Latter-day Saint youth [Doctoral dissertation, George Fox University].</t>
  </si>
  <si>
    <t xml:space="preserve">Wadsworth, Richard C.</t>
  </si>
  <si>
    <t xml:space="preserve">"Cyber-seminary": Barriers and benefits associated with the development of online home-study seminary for Latter-day Saint youth</t>
  </si>
  <si>
    <t xml:space="preserve">Media and technology; Enrollment, attendance and dropout</t>
  </si>
  <si>
    <t xml:space="preserve">Four-month pilot of an online home-study seminary with 13 teachers and 23 students aged 14 to 18 in the U.S. Northwest and Alberta, tracking preferences, participation, completion and the barriers met.</t>
  </si>
  <si>
    <t xml:space="preserve">https://www.proquest.com/docview/305149424</t>
  </si>
  <si>
    <t xml:space="preserve">wadsworth2009</t>
  </si>
  <si>
    <t xml:space="preserve">Waite, J. H. (1958). A study of the reasons high school students enroll in LDS seminaries [Master's thesis, Utah State University].</t>
  </si>
  <si>
    <t xml:space="preserve">Waite, J. H.</t>
  </si>
  <si>
    <t xml:space="preserve">A study of the reasons high school students enroll in LDS seminaries</t>
  </si>
  <si>
    <t xml:space="preserve">waite1958</t>
  </si>
  <si>
    <t xml:space="preserve">Wangsgard, D. A. (1983). Parent modeling of scripture study and its effects on students at Royal seminary [Doctoral dissertation, Brigham Young University].</t>
  </si>
  <si>
    <t xml:space="preserve">Wangsgard, D. A.</t>
  </si>
  <si>
    <t xml:space="preserve">Parent modeling of scripture study and its effects on students at Royal seminary</t>
  </si>
  <si>
    <t xml:space="preserve">wangsgard1983</t>
  </si>
  <si>
    <t xml:space="preserve">Wangsgard, D. A. (1984). A study of career orientations and job satisfaction of Church Educational System employees [Doctoral dissertation, Brigham Young University].</t>
  </si>
  <si>
    <t xml:space="preserve">Wangsgard, Douglas Arthur</t>
  </si>
  <si>
    <t xml:space="preserve">A study of career orientations and job satisfaction of Church Educational System employees</t>
  </si>
  <si>
    <t xml:space="preserve">https://www.proquest.com/docview/303327553</t>
  </si>
  <si>
    <t xml:space="preserve">wangsgard1984</t>
  </si>
  <si>
    <t xml:space="preserve">Warner, P. R. (1974). An assessment of the student's evaluation of seminary instrument for use in the seminaries of the Church of Jesus Christ of Latter-day Saints [Doctoral dissertation, Brigham Young University].</t>
  </si>
  <si>
    <t xml:space="preserve">Warner, Paul Ross</t>
  </si>
  <si>
    <t xml:space="preserve">An assessment of the student's evaluation of seminary instrument for use in the seminaries of the Church of Jesus Christ of Latter-day Saints</t>
  </si>
  <si>
    <t xml:space="preserve">https://www.proquest.com/docview/288252936</t>
  </si>
  <si>
    <t xml:space="preserve">warner1974</t>
  </si>
  <si>
    <t xml:space="preserve">Warner, R. W. (1970). A descriptive study of the program of the Church of Jesus Christ of Latter-day Saints to further the religious life of students as found in campus stakes at colleges and universities [Doctoral dissertation, Brigham Young University].</t>
  </si>
  <si>
    <t xml:space="preserve">Warner, Ross William</t>
  </si>
  <si>
    <t xml:space="preserve">A descriptive study of the program of the Church of Jesus Christ of Latter-day Saints to further the religious life of students as found in campus stakes at colleges and universities</t>
  </si>
  <si>
    <t xml:space="preserve">https://www.proquest.com/docview/302387331</t>
  </si>
  <si>
    <t xml:space="preserve">warner1970</t>
  </si>
  <si>
    <t xml:space="preserve">Waterman, B., &amp; Kagel, B. (1998). The Lord's university : freedom and authority at BYU. Signature Books.</t>
  </si>
  <si>
    <t xml:space="preserve">Waterman, Bryan; Kagel, Brian</t>
  </si>
  <si>
    <t xml:space="preserve">The Lord's university : freedom and authority at BYU</t>
  </si>
  <si>
    <t xml:space="preserve">Study of academic freedom and church authority at Brigham Young University.</t>
  </si>
  <si>
    <t xml:space="preserve">waterman1998</t>
  </si>
  <si>
    <t xml:space="preserve">Watkins, P. H. (1992). Instructional leadership in relation to classroom environment, student enrollment, removal, and completion within LDS Released-Time Seminaries [Doctoral dissertation, University of the Pacific].</t>
  </si>
  <si>
    <t xml:space="preserve">Watkins, Paul Hansen</t>
  </si>
  <si>
    <t xml:space="preserve">Instructional leadership in relation to classroom environment, student enrollment, removal, and completion within LDS Released-Time Seminaries</t>
  </si>
  <si>
    <t xml:space="preserve">https://scholarlycommons.pacific.edu/uop_etds/2845</t>
  </si>
  <si>
    <t xml:space="preserve">watkins1992</t>
  </si>
  <si>
    <t xml:space="preserve">Wayment, T. (2015). The RSC Turns Forty: A Conversation with Elder Jeffrey R. Holland. Religious Educator, 16(2), 1–7.</t>
  </si>
  <si>
    <t xml:space="preserve">Wayment, Thomas</t>
  </si>
  <si>
    <t xml:space="preserve">The RSC Turns Forty: A Conversation with Elder Jeffrey R. Holland</t>
  </si>
  <si>
    <t xml:space="preserve">Religious Educator 16(2): 1–7</t>
  </si>
  <si>
    <t xml:space="preserve">Short interview on why the Religious Studies Center was founded in 1975 within BYU Religious Education and how it has developed.</t>
  </si>
  <si>
    <t xml:space="preserve">https://rsc.byu.edu/vol-16-no-2-2015/rsc-turns-forty-conversation-elder-jeffrey-r-holland</t>
  </si>
  <si>
    <t xml:space="preserve">wayment2015</t>
  </si>
  <si>
    <t xml:space="preserve">Webb, C. H., &amp; Alford, K. L. (2009). Serving Students: A Conversation with Chad H Webb. Religious Educator, 10(3), 237–246.</t>
  </si>
  <si>
    <t xml:space="preserve">Webb, Chad H; Alford, Kenneth L.</t>
  </si>
  <si>
    <t xml:space="preserve">Serving Students: A Conversation with Chad H Webb</t>
  </si>
  <si>
    <t xml:space="preserve">Religious Educator 10(3): 237–246</t>
  </si>
  <si>
    <t xml:space="preserve">Interview with the administrator of Seminaries and Institutes about his career, his responsibilities, the Teaching Emphasis and the roles of teachers, leaders and parents.</t>
  </si>
  <si>
    <t xml:space="preserve">https://rsc.byu.edu/vol-10-no-3-2009/serving-students-conversation-chad-h-webb</t>
  </si>
  <si>
    <t xml:space="preserve">webb2009</t>
  </si>
  <si>
    <t xml:space="preserve">Webb, C. H. (2024). Seminaries and Institutes Reach and Impact Update. Religious Educator, 25(3), 29–38.</t>
  </si>
  <si>
    <t xml:space="preserve">Webb, Chad H</t>
  </si>
  <si>
    <t xml:space="preserve">Seminaries and Institutes Reach and Impact Update</t>
  </si>
  <si>
    <t xml:space="preserve">Religious Educator 25(3): 29–38</t>
  </si>
  <si>
    <t xml:space="preserve">Enrollment, attendance and dropout; Program evaluation and outcomes</t>
  </si>
  <si>
    <t xml:space="preserve">CES or Seminaries and Institutes as a whole; Seminary (general); Institute of religion</t>
  </si>
  <si>
    <t xml:space="preserve">The administrator of Seminaries and Institutes reports current enrolment figures for seminary, institute and online institute and summarises focus-group and survey findings from more than five thousand young adults about institute.</t>
  </si>
  <si>
    <t xml:space="preserve">https://scholarsarchive.byu.edu/re/vol25/iss3/5</t>
  </si>
  <si>
    <t xml:space="preserve">webb2024</t>
  </si>
  <si>
    <t xml:space="preserve">Welton, J. W. (1975). A study to determine the effect of a parental involvement program on the early morning seminary dropout rate of selected stakes in the California Central division of seminaries and institutes [Doctoral dissertation].</t>
  </si>
  <si>
    <t xml:space="preserve">Welton, Jack Webster</t>
  </si>
  <si>
    <t xml:space="preserve">A study to determine the effect of a parental involvement program on the early morning seminary dropout rate of selected stakes in the California Central division of seminaries and institutes</t>
  </si>
  <si>
    <t xml:space="preserve">Home and family involvement; Enrollment, attendance and dropout</t>
  </si>
  <si>
    <t xml:space="preserve">Tests whether a parental involvement programme lowers early-morning seminary dropout in selected California stakes.</t>
  </si>
  <si>
    <t xml:space="preserve">https://www.proquest.com/docview/302744084</t>
  </si>
  <si>
    <t xml:space="preserve">welton1975</t>
  </si>
  <si>
    <t xml:space="preserve">Welty, R. E. (1972). The Development of Structured Situations for Role-Playing in the LDS Department of Seminaries and Institutes of Religion [Master's thesis, Brigham Young University].</t>
  </si>
  <si>
    <t xml:space="preserve">Welty, Roy E.</t>
  </si>
  <si>
    <t xml:space="preserve">The Development of Structured Situations for Role-Playing in the LDS Department of Seminaries and Institutes of Religion</t>
  </si>
  <si>
    <t xml:space="preserve">Explains how role-playing relates to religious education and develops sample structured role-playing situations for seminary and institute teachers.</t>
  </si>
  <si>
    <t xml:space="preserve">https://hdl.lib.byu.edu/1877/etdm750</t>
  </si>
  <si>
    <t xml:space="preserve">welty1972</t>
  </si>
  <si>
    <t xml:space="preserve">Wessel, R. J. (2021). Innovating Institute. Religious Educator, 22(1), 145–159.</t>
  </si>
  <si>
    <t xml:space="preserve">Wessel, Ryan J.</t>
  </si>
  <si>
    <t xml:space="preserve">Innovating Institute</t>
  </si>
  <si>
    <t xml:space="preserve">Religious Educator 22(1): 145–159</t>
  </si>
  <si>
    <t xml:space="preserve">Curriculum design and evaluation; Program evaluation and outcomes</t>
  </si>
  <si>
    <t xml:space="preserve">Account of recent efforts to redesign institute for young adults, summarising commissioned and internal research (surveys, interviews, workshops) and small field tests at individual institutes.</t>
  </si>
  <si>
    <t xml:space="preserve">https://scholarsarchive.byu.edu/re/vol22/iss1/9</t>
  </si>
  <si>
    <t xml:space="preserve">wessel2021</t>
  </si>
  <si>
    <t xml:space="preserve">West, D. R. (2005). Scripture study: Relationship between reading frequency, reading comprehension, and reading enjoyment [Master's project, Weber State University].</t>
  </si>
  <si>
    <t xml:space="preserve">West, Dustin Robert</t>
  </si>
  <si>
    <t xml:space="preserve">Scripture study: Relationship between reading frequency, reading comprehension, and reading enjoyment</t>
  </si>
  <si>
    <t xml:space="preserve">west2005</t>
  </si>
  <si>
    <t xml:space="preserve">Wheatley, R. E. (1990). A comparative report of the outstanding potential teacher preservice program and the traditional preservice program for the selection and training of seminary teachers by the LDS Church Educational System in Utah [Doctoral dissertation, Brigham Young University].</t>
  </si>
  <si>
    <t xml:space="preserve">Wheatley, Richard E.</t>
  </si>
  <si>
    <t xml:space="preserve">A comparative report of the outstanding potential teacher preservice program and the traditional preservice program for the selection and training of seminary teachers by the LDS Church Educational System in Utah</t>
  </si>
  <si>
    <t xml:space="preserve">https://www.proquest.com/docview/303802803</t>
  </si>
  <si>
    <t xml:space="preserve">wheatley1990</t>
  </si>
  <si>
    <t xml:space="preserve">Whitchurch, D. M. (1991). Influences external to the classroom on student/teacher relationships: a longitudinal study [Doctoral dissertation, Brigham Young University].</t>
  </si>
  <si>
    <t xml:space="preserve">Whitchurch, David M.</t>
  </si>
  <si>
    <t xml:space="preserve">Influences external to the classroom on student/teacher relationships: a longitudinal study</t>
  </si>
  <si>
    <t xml:space="preserve">https://www.proquest.com/docview/303948621</t>
  </si>
  <si>
    <t xml:space="preserve">whitchurch1991</t>
  </si>
  <si>
    <t xml:space="preserve">Whitehead, K. D. (2018). Historical Analysis of Leadership Theory in the Church of Jesus Christ of Latter-Day Saints and Its Educational System [Doctoral dissertation, Utah State University].</t>
  </si>
  <si>
    <t xml:space="preserve">Whitehead, Kevin D.</t>
  </si>
  <si>
    <t xml:space="preserve">Historical Analysis of Leadership Theory in the Church of Jesus Christ of Latter-Day Saints and Its Educational System</t>
  </si>
  <si>
    <t xml:space="preserve">Analysis of leadership texts issued by the church and by its educational system from 1900 to 2017, tracing how leadership theory changed and how guidance for religious educators differs from that for ecclesiastical leaders.</t>
  </si>
  <si>
    <t xml:space="preserve">https://doi.org/10.26076/7c9d-f945</t>
  </si>
  <si>
    <t xml:space="preserve">whitehead2018</t>
  </si>
  <si>
    <t xml:space="preserve">White, R. T. (1960). The history and development of the Latter-day Saints High School [Master's thesis, University of Utah].</t>
  </si>
  <si>
    <t xml:space="preserve">White, Richard Tolton</t>
  </si>
  <si>
    <t xml:space="preserve">The history and development of the Latter-day Saints High School</t>
  </si>
  <si>
    <t xml:space="preserve">A history of the Latter-day Saints High School, a church-run secondary school.</t>
  </si>
  <si>
    <t xml:space="preserve">white1960</t>
  </si>
  <si>
    <t xml:space="preserve">Wilcox, B., &amp; Morrison, T. G. (2020). Twenty Years of the Religious Educator. Religious Educator, 21(1), 13–29.</t>
  </si>
  <si>
    <t xml:space="preserve">Wilcox, Brad; Morrison, Timothy G.</t>
  </si>
  <si>
    <t xml:space="preserve">Twenty Years of the Religious Educator</t>
  </si>
  <si>
    <t xml:space="preserve">Religious Educator 21(1): 13–29</t>
  </si>
  <si>
    <t xml:space="preserve">Instructional materials and resources; History of church education</t>
  </si>
  <si>
    <t xml:space="preserve">Content analysis of the topics and authorship of 627 articles published in the journal from 2000 to 2019, with seven interviews on the journal's history.</t>
  </si>
  <si>
    <t xml:space="preserve">https://scholarsarchive.byu.edu/re/vol21/iss1/3</t>
  </si>
  <si>
    <t xml:space="preserve">wilcox2020</t>
  </si>
  <si>
    <t xml:space="preserve">Wilkinson, E. L. (1975). Brigham Young University : the first one hundred years. Brigham Young University Press.</t>
  </si>
  <si>
    <t xml:space="preserve">Wilkinson, Ernest L. (editor)</t>
  </si>
  <si>
    <t xml:space="preserve">Brigham Young University : the first one hundred years</t>
  </si>
  <si>
    <t xml:space="preserve">Four-volume centennial history of Brigham Young University.</t>
  </si>
  <si>
    <t xml:space="preserve">wilkinson1975</t>
  </si>
  <si>
    <t xml:space="preserve">Wilkinson, E. L., &amp; Skousen, W. C. (1976). Brigham Young University : a school of destiny. Brigham Young University Press.</t>
  </si>
  <si>
    <t xml:space="preserve">Wilkinson, Ernest L.; Skousen, W. Cleon</t>
  </si>
  <si>
    <t xml:space="preserve">Brigham Young University : a school of destiny</t>
  </si>
  <si>
    <t xml:space="preserve">A one-volume history of Brigham Young University.</t>
  </si>
  <si>
    <t xml:space="preserve">wilkinson1976</t>
  </si>
  <si>
    <t xml:space="preserve">Wilkins, R. W. (1953). Constitutionality of Utah Released Time Program. Utah Law Review, 3(3).</t>
  </si>
  <si>
    <t xml:space="preserve">Wilkins, Ruth W.</t>
  </si>
  <si>
    <t xml:space="preserve">Constitutionality of Utah Released Time Program</t>
  </si>
  <si>
    <t xml:space="preserve">Utah Law Review 3(3)</t>
  </si>
  <si>
    <t xml:space="preserve">A law review piece examining whether Utah's released-time religious instruction program is constitutional.</t>
  </si>
  <si>
    <t xml:space="preserve">https://doi.org/10.63140/m5yw-g17fh</t>
  </si>
  <si>
    <t xml:space="preserve">wilkins1953</t>
  </si>
  <si>
    <t xml:space="preserve">Williams, D. G. (1970). The effectiveness of learning stations as a supplement to life of Christ instruction [Master's thesis, Brigham Young University].</t>
  </si>
  <si>
    <t xml:space="preserve">Williams, D. G.</t>
  </si>
  <si>
    <t xml:space="preserve">The effectiveness of learning stations as a supplement to life of Christ instruction</t>
  </si>
  <si>
    <t xml:space="preserve">williams1970</t>
  </si>
  <si>
    <t xml:space="preserve">Williams, D. G. (1983). The effect of certain teacher variables upon secondary teacher competencies as measured by student ratings [Doctoral dissertation, Utah State University].</t>
  </si>
  <si>
    <t xml:space="preserve">Williams, Douglas George</t>
  </si>
  <si>
    <t xml:space="preserve">The effect of certain teacher variables upon secondary teacher competencies as measured by student ratings</t>
  </si>
  <si>
    <t xml:space="preserve">https://www.proquest.com/docview/303192733</t>
  </si>
  <si>
    <t xml:space="preserve">williams1983</t>
  </si>
  <si>
    <t xml:space="preserve">Williams, G. L. (1967). A study to determine the influence of giving high school graduation credit for released-time classes on released-time class enrollment [Master's thesis, Brigham Young University].</t>
  </si>
  <si>
    <t xml:space="preserve">Williams, G. L.</t>
  </si>
  <si>
    <t xml:space="preserve">A study to determine the influence of giving high school graduation credit for released-time classes on released-time class enrollment</t>
  </si>
  <si>
    <t xml:space="preserve">Released time: law, policy and public schools; Enrollment, attendance and dropout</t>
  </si>
  <si>
    <t xml:space="preserve">williams1967</t>
  </si>
  <si>
    <t xml:space="preserve">Williams, J. P. (2011). The Church Educational System's teaching and learning emphasis: Performance testing with LDS seminary students [Doctoral dissertation, University of Wyoming].</t>
  </si>
  <si>
    <t xml:space="preserve">Williams, John Paul</t>
  </si>
  <si>
    <t xml:space="preserve">The Church Educational System's teaching and learning emphasis: Performance testing with LDS seminary students</t>
  </si>
  <si>
    <t xml:space="preserve">Pretest-posttest performance testing of seminary students in the U.S. Northern Plains on identifying doctrines in scripture, compared with student evaluation-of-teacher scores, which showed no correlation with performance gains.</t>
  </si>
  <si>
    <t xml:space="preserve">https://www.proquest.com/docview/916618224</t>
  </si>
  <si>
    <t xml:space="preserve">williams2011</t>
  </si>
  <si>
    <t xml:space="preserve">Williams, T. L. (1991). A resource book of learning activities using printed news media to teach students how to apply principles in today's world [Master's project, Weber State University].</t>
  </si>
  <si>
    <t xml:space="preserve">Williams, Tracy L.</t>
  </si>
  <si>
    <t xml:space="preserve">A resource book of learning activities using printed news media to teach students how to apply principles in today's world</t>
  </si>
  <si>
    <t xml:space="preserve">Instructional materials and resources; Teaching methods</t>
  </si>
  <si>
    <t xml:space="preserve">williams1991</t>
  </si>
  <si>
    <t xml:space="preserve">Wilson, K. J. (1999). By Study and Also by Faith: The Faculty at Brigham Young University Responds. Brigham Young University Studies, 38(4), 157–175.</t>
  </si>
  <si>
    <t xml:space="preserve">Wilson, Keith J.</t>
  </si>
  <si>
    <t xml:space="preserve">By Study and Also by Faith: The Faculty at Brigham Young University Responds</t>
  </si>
  <si>
    <t xml:space="preserve">Brigham Young University Studies 38(4): 157–175</t>
  </si>
  <si>
    <t xml:space="preserve">Reports how Brigham Young University faculty responded when asked about combining faith with academic study.</t>
  </si>
  <si>
    <t xml:space="preserve">https://www.jstor.org/stable/43042826</t>
  </si>
  <si>
    <t xml:space="preserve">wilson1999</t>
  </si>
  <si>
    <t xml:space="preserve">Winkel, B. J. (1984). A comparison between Utah and Oregon/Washington student attitudes and expectations regarding seminary, seminary grades, and seminary academic work [Doctoral dissertation, Brigham Young University].</t>
  </si>
  <si>
    <t xml:space="preserve">Winkel, Bryce J.</t>
  </si>
  <si>
    <t xml:space="preserve">A comparison between Utah and Oregon/Washington student attitudes and expectations regarding seminary, seminary grades, and seminary academic work</t>
  </si>
  <si>
    <t xml:space="preserve">Utah; Pacific Northwest</t>
  </si>
  <si>
    <t xml:space="preserve">https://www.proquest.com/docview/303330149</t>
  </si>
  <si>
    <t xml:space="preserve">winkel1984</t>
  </si>
  <si>
    <t xml:space="preserve">Winters, F. B. (1964). A Study of LDS Seminary Libraries [Master's thesis, Brigham Young University].</t>
  </si>
  <si>
    <t xml:space="preserve">Winters, F. Burton</t>
  </si>
  <si>
    <t xml:space="preserve">A Study of LDS Seminary Libraries</t>
  </si>
  <si>
    <t xml:space="preserve">Sets basic standards for seminary libraries, surveys faculty and students on their size, operation and use, and makes recommendations.</t>
  </si>
  <si>
    <t xml:space="preserve">https://hdl.lib.byu.edu/1877/etdm766</t>
  </si>
  <si>
    <t xml:space="preserve">winters1964</t>
  </si>
  <si>
    <t xml:space="preserve">Wiscombe, A. C. (1963). Eternalism: the philsosophical basis of Mormon education [Doctoral dissertation, Colorado University].</t>
  </si>
  <si>
    <t xml:space="preserve">Wiscombe, Arthur Clark</t>
  </si>
  <si>
    <t xml:space="preserve">Eternalism: the philsosophical basis of Mormon education</t>
  </si>
  <si>
    <t xml:space="preserve">Colorado University</t>
  </si>
  <si>
    <t xml:space="preserve">Sets out "eternalism" as the philosophical basis of Latter-day Saint education.</t>
  </si>
  <si>
    <t xml:space="preserve">wiscombe1963</t>
  </si>
  <si>
    <t xml:space="preserve">Witt, D. G. (1960). A Study of Selected Factors Which influence Latter-Day Saint and Non-Latter-Day Saint Students to Attend the Church College of Hawaii [Master's thesis, Brigham Young University].</t>
  </si>
  <si>
    <t xml:space="preserve">Witt, Daniel G.</t>
  </si>
  <si>
    <t xml:space="preserve">A Study of Selected Factors Which influence Latter-Day Saint and Non-Latter-Day Saint Students to Attend the Church College of Hawaii</t>
  </si>
  <si>
    <t xml:space="preserve">Examines the factors that lead Latter-day Saint and other students to choose the Church College of Hawaii.</t>
  </si>
  <si>
    <t xml:space="preserve">https://hdl.lib.byu.edu/1877/etdm769</t>
  </si>
  <si>
    <t xml:space="preserve">witt1960</t>
  </si>
  <si>
    <t xml:space="preserve">Wong, A. C. K., Sweat, A., &amp; Gardner, R. (2017). Pedagogy of the Spirit: Comparing Evangelical and Latter-day Saint Youth Self-Reported In-Class Spiritual Experiences. Religious Education, 112(5), 569–584.</t>
  </si>
  <si>
    <t xml:space="preserve">Wong, Arch Chee Keen; Sweat, Anthony; Gardner, Ryan</t>
  </si>
  <si>
    <t xml:space="preserve">Pedagogy of the Spirit: Comparing Evangelical and Latter-day Saint Youth Self-Reported In-Class Spiritual Experiences</t>
  </si>
  <si>
    <t xml:space="preserve">Religious Education 112(5): 569–584</t>
  </si>
  <si>
    <t xml:space="preserve">Statistical comparison of 756 evangelical and Latter-day Saint youth on the spiritual outcomes they report from religion classes.</t>
  </si>
  <si>
    <t xml:space="preserve">https://doi.org/10.1080/00344087.2016.1224003</t>
  </si>
  <si>
    <t xml:space="preserve">wong2017</t>
  </si>
  <si>
    <t xml:space="preserve">Woodger, M. J. (1997). Educational ideas and practices of David O. McKay: 1880-1940 [Doctoral dissertation, Brigham Young University].</t>
  </si>
  <si>
    <t xml:space="preserve">Woodger, Mary Jane</t>
  </si>
  <si>
    <t xml:space="preserve">Educational ideas and practices of David O. McKay: 1880-1940</t>
  </si>
  <si>
    <t xml:space="preserve">Studies the educational ideas and practice of David O. McKay between 1880 and 1940.</t>
  </si>
  <si>
    <t xml:space="preserve">https://www.proquest.com/docview/304339945</t>
  </si>
  <si>
    <t xml:space="preserve">woodger1997</t>
  </si>
  <si>
    <t xml:space="preserve">Woodger, M. J. (2003). Recollections of David O. McKay's Educational Practices. Religious Educator, 4(2), 25–39.</t>
  </si>
  <si>
    <t xml:space="preserve">Recollections of David O. McKay's Educational Practices</t>
  </si>
  <si>
    <t xml:space="preserve">Religious Educator 4(2): 25–39</t>
  </si>
  <si>
    <t xml:space="preserve">Uses archival correspondence and interviews to reconstruct David O. McKay's views and habits as a teacher and educational leader, as remembered by those who worked with him.</t>
  </si>
  <si>
    <t xml:space="preserve">https://rsc.byu.edu/vol-4-no-2-2003/recollections-david-o-mckays-educational-practices</t>
  </si>
  <si>
    <t xml:space="preserve">woodger2003</t>
  </si>
  <si>
    <t xml:space="preserve">Woodger, M. J. (2004). David O. McKay's Progressive Educational Ideas and Practices, 1899—1922. Journal of Mormon History, 30(2), 208–248.</t>
  </si>
  <si>
    <t xml:space="preserve">David O. McKay's Progressive Educational Ideas and Practices, 1899—1922</t>
  </si>
  <si>
    <t xml:space="preserve">Journal of Mormon History 30(2): 208–248</t>
  </si>
  <si>
    <t xml:space="preserve">Studies David O. McKay's educational ideas and practices between 1899 and 1922.</t>
  </si>
  <si>
    <t xml:space="preserve">https://www.jstor.org/stable/23289371</t>
  </si>
  <si>
    <t xml:space="preserve">woodger2004</t>
  </si>
  <si>
    <t xml:space="preserve">Woodger, M. J., &amp; Groberg, J. H. (2004). George H. Brimhall's Legacy of Service to Brigham Young University. Brigham Young University Studies, 43(2), 4–46.</t>
  </si>
  <si>
    <t xml:space="preserve">Woodger, Mary Jane; Groberg, Joseph H.</t>
  </si>
  <si>
    <t xml:space="preserve">George H. Brimhall's Legacy of Service to Brigham Young University</t>
  </si>
  <si>
    <t xml:space="preserve">Brigham Young University Studies 43(2): 4–46</t>
  </si>
  <si>
    <t xml:space="preserve">An account of George H. Brimhall's long service to Brigham Young University, including his years as its president.</t>
  </si>
  <si>
    <t xml:space="preserve">https://www.jstor.org/stable/43044375</t>
  </si>
  <si>
    <t xml:space="preserve">woodger2004b</t>
  </si>
  <si>
    <t xml:space="preserve">Woodger, M. J. (2005). David O. McKay: Founding Father of LDS Pacific Education. Mormon Pacific Historical Society, 26.</t>
  </si>
  <si>
    <t xml:space="preserve">David O. McKay: Founding Father of LDS Pacific Education</t>
  </si>
  <si>
    <t xml:space="preserve">Sets David O. McKay against the progressive education movement and presents him as the person best placed to shape church education policy, and so the founder of church schooling in the Pacific.</t>
  </si>
  <si>
    <t xml:space="preserve">https://scholarsarchive.byu.edu/mphs/vol26/iss1/3</t>
  </si>
  <si>
    <t xml:space="preserve">woodger2005</t>
  </si>
  <si>
    <t xml:space="preserve">Woods, F. E. (2003). The Forgotten Voice of the Oneida Stake Academy. Mormon Historical Studies, 4(1), 81–100.</t>
  </si>
  <si>
    <t xml:space="preserve">Woods, Fred E.</t>
  </si>
  <si>
    <t xml:space="preserve">The Forgotten Voice of the Oneida Stake Academy</t>
  </si>
  <si>
    <t xml:space="preserve">Mormon Historical Studies 4(1): 81–100</t>
  </si>
  <si>
    <t xml:space="preserve">History of the Oneida Stake Academy at Preston, Idaho, founded in 1888 and closed in 1922: its purpose, faculty, curriculum, costs, student life and later recognition as a historic site.</t>
  </si>
  <si>
    <t xml:space="preserve">http://ensignpeakfoundation.org/wp-content/uploads/2013/05/MHS_Spring2003_Oneida-Academy.pdf</t>
  </si>
  <si>
    <t xml:space="preserve">woods2003</t>
  </si>
  <si>
    <t xml:space="preserve">Woods, R. G. (1970). The applicability of LDS seminary courses in the daily life of students [Master's thesis, Brigham Young University].</t>
  </si>
  <si>
    <t xml:space="preserve">Woods, R. G.</t>
  </si>
  <si>
    <t xml:space="preserve">The applicability of LDS seminary courses in the daily life of students</t>
  </si>
  <si>
    <t xml:space="preserve">woods1970</t>
  </si>
  <si>
    <t xml:space="preserve">Woodstock, J. G. (1998). A study of volunteer teachers in the mid-week young adult religious education program of the Church of Jesus Christ of Latter-day Saints [Doctoral dissertation, University of Wyoming].</t>
  </si>
  <si>
    <t xml:space="preserve">Woodstock, Jonathan Gregory</t>
  </si>
  <si>
    <t xml:space="preserve">A study of volunteer teachers in the mid-week young adult religious education program of the Church of Jesus Christ of Latter-day Saints</t>
  </si>
  <si>
    <t xml:space="preserve">https://www.proquest.com/docview/304458423</t>
  </si>
  <si>
    <t xml:space="preserve">woodstock1998</t>
  </si>
  <si>
    <t xml:space="preserve">Woodward, G. D. (1988). Two types of people oriented leaders: an exploration of servant leadership in the Church Educational System using Gestalt therapy [Doctoral dissertation, University of California, Santa Barbara].</t>
  </si>
  <si>
    <t xml:space="preserve">Woodward, Gordon DeLayne</t>
  </si>
  <si>
    <t xml:space="preserve">Two types of people oriented leaders: an exploration of servant leadership in the Church Educational System using Gestalt therapy</t>
  </si>
  <si>
    <t xml:space="preserve">University of California, Santa Barbara</t>
  </si>
  <si>
    <t xml:space="preserve">https://www.proquest.com/docview/303696003</t>
  </si>
  <si>
    <t xml:space="preserve">woodward1988</t>
  </si>
  <si>
    <t xml:space="preserve">Woodworth, J. L. (1999). Refusing to Die: Financial Crisis at Brigham Young Academy, 1877-1897. Brigham Young University Studies, 38(1), 70–123.</t>
  </si>
  <si>
    <t xml:space="preserve">Woodworth, Jed L.</t>
  </si>
  <si>
    <t xml:space="preserve">Refusing to Die: Financial Crisis at Brigham Young Academy, 1877-1897</t>
  </si>
  <si>
    <t xml:space="preserve">Brigham Young University Studies 38(1): 70–123</t>
  </si>
  <si>
    <t xml:space="preserve">History of Brigham Young Academy's two decades of financial trouble and how it survived.</t>
  </si>
  <si>
    <t xml:space="preserve">https://www.jstor.org/stable/43042573</t>
  </si>
  <si>
    <t xml:space="preserve">woodworth1999</t>
  </si>
  <si>
    <t xml:space="preserve">Woolf, V. V. (1968). A study of literature on role-playing with possible applications to the LDS institutes of religion [Master's thesis, Brigham Young University].</t>
  </si>
  <si>
    <t xml:space="preserve">Woolf, Victor Vernon</t>
  </si>
  <si>
    <t xml:space="preserve">A study of literature on role-playing with possible applications to the LDS institutes of religion</t>
  </si>
  <si>
    <t xml:space="preserve">https://hdl.lib.byu.edu/1877/etdm772</t>
  </si>
  <si>
    <t xml:space="preserve">woolf1968</t>
  </si>
  <si>
    <t xml:space="preserve">Wootton, R. T. (1956). Religious orientations of Utah scientists related to certain problems of Latter-day Saint Church education [Doctoral dissertation, University of Utah].</t>
  </si>
  <si>
    <t xml:space="preserve">Wootton, Richard T.</t>
  </si>
  <si>
    <t xml:space="preserve">Religious orientations of Utah scientists related to certain problems of Latter-day Saint Church education</t>
  </si>
  <si>
    <t xml:space="preserve">Relates the religious orientations of Utah scientists to certain problems of Latter-day Saint church education.</t>
  </si>
  <si>
    <t xml:space="preserve">wootton1956</t>
  </si>
  <si>
    <t xml:space="preserve">Wright, C. S. (1998). Comparative Religious Education: A comparative analysis of religious education as formulated and practised in an "integrated" system in South-West England and a "released-time" system in the Western United States [Master's thesis, University of Exeter].</t>
  </si>
  <si>
    <t xml:space="preserve">Wright, Chadwin S.</t>
  </si>
  <si>
    <t xml:space="preserve">Comparative Religious Education: A comparative analysis of religious education as formulated and practised in an "integrated" system in South-West England and a "released-time" system in the Western United States</t>
  </si>
  <si>
    <t xml:space="preserve">MPhil</t>
  </si>
  <si>
    <t xml:space="preserve">University of Exeter</t>
  </si>
  <si>
    <t xml:space="preserve">https://www.proquest.com/docview/301597230</t>
  </si>
  <si>
    <t xml:space="preserve">wright1998</t>
  </si>
  <si>
    <t xml:space="preserve">Wright, D. A., &amp; Warner, M. E. (2008). Louis and Barbara Durfee's CES Mission to Kiribati. In Regional Studies in Latter-day Saint Church History: The Pacific Isles (pp. 107–26). Religious Studies Center, Brigham Young University.</t>
  </si>
  <si>
    <t xml:space="preserve">Wright, Dennis A.; Warner, Megan E.</t>
  </si>
  <si>
    <t xml:space="preserve">Louis and Barbara Durfee's CES Mission to Kiribati</t>
  </si>
  <si>
    <t xml:space="preserve">In Regional Studies in Latter-day Saint Church History: The Pacific Isles (Religious Studies Center, Brigham Young University), pp. 107–26</t>
  </si>
  <si>
    <t xml:space="preserve">Follows a couple's 1985 Church Educational System mission to Moroni High School in Kiribati and the growth of the church's role in schooling there.</t>
  </si>
  <si>
    <t xml:space="preserve">https://rsc.byu.edu/regional-studies-latter-day-saint-church-history-pacific-isles/louis-barbara-durfees-ces-mission-kiribati</t>
  </si>
  <si>
    <t xml:space="preserve">wright2008</t>
  </si>
  <si>
    <t xml:space="preserve">Wright, D. A. (2009). The Beginnings of the First LDS Institute of Religion at Moscow, Idaho. Mormon Historical Studies, 10(1), 65–84.</t>
  </si>
  <si>
    <t xml:space="preserve">Wright, Dennis A.</t>
  </si>
  <si>
    <t xml:space="preserve">The Beginnings of the First LDS Institute of Religion at Moscow, Idaho</t>
  </si>
  <si>
    <t xml:space="preserve">Mormon Historical Studies 10(1): 65–84</t>
  </si>
  <si>
    <t xml:space="preserve">Traces the events behind the first institute of religion at Moscow, Idaho: the town and university, the local church community, the roles of William C. Geddes and J. Wyley Sessions, and the building and early curriculum.</t>
  </si>
  <si>
    <t xml:space="preserve">http://ensignpeakfoundation.org/wp-content/uploads/2013/04/The-Beginnings-of-the-First-LDS-Institute-of-Religion-at-Moscow-Idaho.pdf</t>
  </si>
  <si>
    <t xml:space="preserve">wright2009</t>
  </si>
  <si>
    <t xml:space="preserve">Wright, D. A. (2012). The Beginnings of the International Teacher Education Program (ITEP) in the Church Schools of the South Pacific. Mormon Pacific Historical Society, 33.</t>
  </si>
  <si>
    <t xml:space="preserve">The Beginnings of the International Teacher Education Program (ITEP) in the Church Schools of the South Pacific</t>
  </si>
  <si>
    <t xml:space="preserve">Mormon Pacific Historical Society 33</t>
  </si>
  <si>
    <t xml:space="preserve">In-service training and professional development; History of church education</t>
  </si>
  <si>
    <t xml:space="preserve">Describes how the church's International Teacher Education Program began, with missionary instructors giving accredited BYU-Hawaii education courses to teachers in the church schools of Tonga, Samoa, Fiji and Kiribati.</t>
  </si>
  <si>
    <t xml:space="preserve">https://scholarsarchive.byu.edu/mphs/vol33/iss1/13</t>
  </si>
  <si>
    <t xml:space="preserve">wright2012</t>
  </si>
  <si>
    <t xml:space="preserve">Wright, D. A., &amp; Morrell, A. L. (2017). Seminary and Institute Recognition Pins. Religious Educator, 18(3), 95–115.</t>
  </si>
  <si>
    <t xml:space="preserve">Wright, Dennis A.; Morrell, Alan L.</t>
  </si>
  <si>
    <t xml:space="preserve">Seminary and Institute Recognition Pins</t>
  </si>
  <si>
    <t xml:space="preserve">Religious Educator 18(3): 95–115</t>
  </si>
  <si>
    <t xml:space="preserve">History of seminary graduation pins supplied from the late 1920s to 1981 and of the recognition jewellery of institute fraternities and sororities, drawing on the Church History Museum collection.</t>
  </si>
  <si>
    <t xml:space="preserve">https://rsc.byu.edu/vol-18-no-3-2017/seminary-institute-recognition-pins</t>
  </si>
  <si>
    <t xml:space="preserve">wright2017</t>
  </si>
  <si>
    <t xml:space="preserve">Zollinger, R. R. (1981). LDS Seminary teacher evaluation: Investigation into the teacher's stewardship and assessment instruments for classroom evaluation [Doctoral dissertation, Brigham Young University].</t>
  </si>
  <si>
    <t xml:space="preserve">Zollinger, Ronald Redford</t>
  </si>
  <si>
    <t xml:space="preserve">LDS Seminary teacher evaluation: Investigation into the teacher's stewardship and assessment instruments for classroom evaluation</t>
  </si>
  <si>
    <t xml:space="preserve">https://www.proquest.com/docview/303007453</t>
  </si>
  <si>
    <t xml:space="preserve">zollinger1981</t>
  </si>
  <si>
    <t xml:space="preserve">Subjects (Bibliography column I). A work has one or two; counts include both.</t>
  </si>
  <si>
    <t xml:space="preserve">Area</t>
  </si>
  <si>
    <t xml:space="preserve">Subject</t>
  </si>
  <si>
    <t xml:space="preserve">What belongs here</t>
  </si>
  <si>
    <t xml:space="preserve">Recruiting, screening and hiring teachers; pre-service programs; academic and professional preparation before or at entry.</t>
  </si>
  <si>
    <t xml:space="preserve">Training of serving teachers and administrators: workshops, supervision as training, symposia, advanced degrees, support programs.</t>
  </si>
  <si>
    <t xml:space="preserve">Evaluating teaching performance; student rating forms and their reliability and validity; accountability.</t>
  </si>
  <si>
    <t xml:space="preserve">Who teachers are and what makes them effective: traits, roles, credibility, what students value in a teacher.</t>
  </si>
  <si>
    <t xml:space="preserve">Teaching load, burnout, reasons for leaving, pay, career orientation and satisfaction.</t>
  </si>
  <si>
    <t xml:space="preserve">Called, volunteer, parent and other non-professional teachers, and how they are supported.</t>
  </si>
  <si>
    <t xml:space="preserve">Classroom methods and their effects: cooperative learning, case method, learning stations, role-play, writing, teaching principles.</t>
  </si>
  <si>
    <t xml:space="preserve">Scripture reading, memorisation and comprehension; reading ability and literacy; personal scripture study.</t>
  </si>
  <si>
    <t xml:space="preserve">Discipline problems and methods of classroom control.</t>
  </si>
  <si>
    <t xml:space="preserve">Teachers as counselors; guidance practices; the personal relationship between teacher and student.</t>
  </si>
  <si>
    <t xml:space="preserve">Grading systems; academic performance and what predicts it.</t>
  </si>
  <si>
    <t xml:space="preserve">Television, audiovisual, programmed instruction and software.</t>
  </si>
  <si>
    <t xml:space="preserve">Objectives, courses of study, program content and curriculum evaluation; proposed courses and units.</t>
  </si>
  <si>
    <t xml:space="preserve">Manuals, teaching aids, libraries and reference tools: what exists, how it is used, and new materials produced.</t>
  </si>
  <si>
    <t xml:space="preserve">Why students enroll, attend, persist or drop out; recruitment and retention.</t>
  </si>
  <si>
    <t xml:space="preserve">Religious commitment, beliefs, attitudes and standards of Latter-day Saint youth and college students.</t>
  </si>
  <si>
    <t xml:space="preserve">Whether programs work: effects on students' lives, later church activity, missions and achievement; evaluation of whole programs.</t>
  </si>
  <si>
    <t xml:space="preserve">Parents and the home as partners in religious education.</t>
  </si>
  <si>
    <t xml:space="preserve">Student associations, student government, choirs, recreation and campus religious life.</t>
  </si>
  <si>
    <t xml:space="preserve">Organisational structure, administrative roles and handbooks, supervision, leadership styles and management models.</t>
  </si>
  <si>
    <t xml:space="preserve">Buildings, projected needs, program models for an area, and fitting classes to school schedules.</t>
  </si>
  <si>
    <t xml:space="preserve">Relations with public schools, parents and the community; publicity and information.</t>
  </si>
  <si>
    <t xml:space="preserve">Released-time religious education as public policy: legality, credit, costs to school districts, and comparison with other systems.</t>
  </si>
  <si>
    <t xml:space="preserve">Histories of programs, institutions, regions and leaders in Latter-day Saint education.</t>
  </si>
  <si>
    <t xml:space="preserve">Program or setting (column J)</t>
  </si>
  <si>
    <t xml:space="preserve">High-school-age seminary where the title does not say which kind.</t>
  </si>
  <si>
    <t xml:space="preserve">Seminary held during the school day.</t>
  </si>
  <si>
    <t xml:space="preserve">Seminary held outside school hours, usually taught by called teachers.</t>
  </si>
  <si>
    <t xml:space="preserve">Seminary by home study.</t>
  </si>
  <si>
    <t xml:space="preserve">The Indian seminary program and other schooling of Native American students.</t>
  </si>
  <si>
    <t xml:space="preserve">College-age institutes.</t>
  </si>
  <si>
    <t xml:space="preserve">Brigham Young University, its Hawaii campus and other church colleges.</t>
  </si>
  <si>
    <t xml:space="preserve">Church-run primary and secondary schools, historical and overseas.</t>
  </si>
  <si>
    <t xml:space="preserve">The Latter-day Saint Student Association and campus stakes.</t>
  </si>
  <si>
    <t xml:space="preserve">System-wide studies, or teachers and administrators across programs.</t>
  </si>
  <si>
    <t xml:space="preserve">Type of work (column L)</t>
  </si>
  <si>
    <t xml:space="preserve">Type</t>
  </si>
  <si>
    <t xml:space="preserve">Surveys, experiments, comparisons and evaluations. The default where the title gives no other signal.</t>
  </si>
  <si>
    <t xml:space="preserve">Histories and biographies.</t>
  </si>
  <si>
    <t xml:space="preserve">Building or testing a questionnaire, rating form or other measure.</t>
  </si>
  <si>
    <t xml:space="preserve">The work is itself a product: a guide, course outline, model or plan.</t>
  </si>
  <si>
    <t xml:space="preserve">Analysis of a policy option or a court case.</t>
  </si>
  <si>
    <t xml:space="preserve">Published interviews with, and memoirs by, people who led or taught in church education. Sources more than studies.</t>
  </si>
  <si>
    <t xml:space="preserve">Place studied (column K), where the title names one</t>
  </si>
  <si>
    <t xml:space="preserve">Place</t>
  </si>
  <si>
    <t xml:space="preserve">Philippines</t>
  </si>
</sst>
</file>

<file path=xl/styles.xml><?xml version="1.0" encoding="utf-8"?>
<styleSheet xmlns="http://schemas.openxmlformats.org/spreadsheetml/2006/main">
  <numFmts count="1">
    <numFmt numFmtId="164" formatCode="General"/>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0"/>
      <name val="Arial"/>
      <family val="0"/>
      <charset val="1"/>
    </font>
    <font>
      <b val="true"/>
      <sz val="10"/>
      <color rgb="FFFFFFFF"/>
      <name val="Arial"/>
      <family val="0"/>
      <charset val="1"/>
    </font>
    <font>
      <sz val="10"/>
      <name val="Noto Sans CJK SC"/>
      <family val="2"/>
    </font>
    <font>
      <u val="single"/>
      <sz val="10"/>
      <color rgb="FF0563C1"/>
      <name val="Arial"/>
      <family val="0"/>
      <charset val="1"/>
    </font>
  </fonts>
  <fills count="3">
    <fill>
      <patternFill patternType="none"/>
    </fill>
    <fill>
      <patternFill patternType="gray125"/>
    </fill>
    <fill>
      <patternFill patternType="solid">
        <fgColor rgb="FF1F3A5F"/>
        <bgColor rgb="FF33333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ndltd.ncl.edu.tw/handle/05609063499554547849" TargetMode="External"/><Relationship Id="rId2" Type="http://schemas.openxmlformats.org/officeDocument/2006/relationships/hyperlink" Target="https://doi.org/10.26076/e09f-7de9" TargetMode="External"/><Relationship Id="rId3" Type="http://schemas.openxmlformats.org/officeDocument/2006/relationships/hyperlink" Target="https://eric.ed.gov/?id=ED372991" TargetMode="External"/><Relationship Id="rId4" Type="http://schemas.openxmlformats.org/officeDocument/2006/relationships/hyperlink" Target="https://eric.ed.gov/?id=ED389487" TargetMode="External"/><Relationship Id="rId5" Type="http://schemas.openxmlformats.org/officeDocument/2006/relationships/hyperlink" Target="https://rsc.byu.edu/vol-25-no-2-2024/seminary-life-preparation-lessons" TargetMode="External"/><Relationship Id="rId6" Type="http://schemas.openxmlformats.org/officeDocument/2006/relationships/hyperlink" Target="https://hdl.lib.byu.edu/1877/etdm11" TargetMode="External"/><Relationship Id="rId7" Type="http://schemas.openxmlformats.org/officeDocument/2006/relationships/hyperlink" Target="https://www.proquest.com/docview/303665073" TargetMode="External"/><Relationship Id="rId8" Type="http://schemas.openxmlformats.org/officeDocument/2006/relationships/hyperlink" Target="https://hdl.lib.byu.edu/1877/etdm15" TargetMode="External"/><Relationship Id="rId9" Type="http://schemas.openxmlformats.org/officeDocument/2006/relationships/hyperlink" Target="https://hdl.lib.byu.edu/1877/etdm17" TargetMode="External"/><Relationship Id="rId10" Type="http://schemas.openxmlformats.org/officeDocument/2006/relationships/hyperlink" Target="https://www.proquest.com/docview/302293646" TargetMode="External"/><Relationship Id="rId11" Type="http://schemas.openxmlformats.org/officeDocument/2006/relationships/hyperlink" Target="https://www.proquest.com/docview/916618172" TargetMode="External"/><Relationship Id="rId12" Type="http://schemas.openxmlformats.org/officeDocument/2006/relationships/hyperlink" Target="https://www.proquest.com/docview/305360666" TargetMode="External"/><Relationship Id="rId13" Type="http://schemas.openxmlformats.org/officeDocument/2006/relationships/hyperlink" Target="https://www.proquest.com/docview/303387358" TargetMode="External"/><Relationship Id="rId14" Type="http://schemas.openxmlformats.org/officeDocument/2006/relationships/hyperlink" Target="https://hdl.lib.byu.edu/1877/etdm27" TargetMode="External"/><Relationship Id="rId15" Type="http://schemas.openxmlformats.org/officeDocument/2006/relationships/hyperlink" Target="https://scholarworks.montana.edu/handle/1/10722" TargetMode="External"/><Relationship Id="rId16" Type="http://schemas.openxmlformats.org/officeDocument/2006/relationships/hyperlink" Target="https://ir.library.oregonstate.edu/downloads/rj4309287" TargetMode="External"/><Relationship Id="rId17" Type="http://schemas.openxmlformats.org/officeDocument/2006/relationships/hyperlink" Target="https://doi.org/10.2307/45223898" TargetMode="External"/><Relationship Id="rId18" Type="http://schemas.openxmlformats.org/officeDocument/2006/relationships/hyperlink" Target="https://scholarsarchive.byu.edu/re/vol12/iss2/12" TargetMode="External"/><Relationship Id="rId19" Type="http://schemas.openxmlformats.org/officeDocument/2006/relationships/hyperlink" Target="https://doi.org/10.26076/975d-71d2" TargetMode="External"/><Relationship Id="rId20" Type="http://schemas.openxmlformats.org/officeDocument/2006/relationships/hyperlink" Target="https://www.proquest.com/docview/304587936" TargetMode="External"/><Relationship Id="rId21" Type="http://schemas.openxmlformats.org/officeDocument/2006/relationships/hyperlink" Target="https://scholarsarchive.byu.edu/etd/4493" TargetMode="External"/><Relationship Id="rId22" Type="http://schemas.openxmlformats.org/officeDocument/2006/relationships/hyperlink" Target="https://www.proquest.com/docview/302815695" TargetMode="External"/><Relationship Id="rId23" Type="http://schemas.openxmlformats.org/officeDocument/2006/relationships/hyperlink" Target="https://hdl.lib.byu.edu/1877/etdm42" TargetMode="External"/><Relationship Id="rId24" Type="http://schemas.openxmlformats.org/officeDocument/2006/relationships/hyperlink" Target="https://scholarsarchive.byu.edu/mphs/vol4/iss1/3" TargetMode="External"/><Relationship Id="rId25" Type="http://schemas.openxmlformats.org/officeDocument/2006/relationships/hyperlink" Target="https://scholarsarchive.byu.edu/mphs/vol7/iss1/9" TargetMode="External"/><Relationship Id="rId26" Type="http://schemas.openxmlformats.org/officeDocument/2006/relationships/hyperlink" Target="https://hdl.lib.byu.edu/1877/etdm48" TargetMode="External"/><Relationship Id="rId27" Type="http://schemas.openxmlformats.org/officeDocument/2006/relationships/hyperlink" Target="https://hdl.lib.byu.edu/1877/etdm56" TargetMode="External"/><Relationship Id="rId28" Type="http://schemas.openxmlformats.org/officeDocument/2006/relationships/hyperlink" Target="https://www.proquest.com/docview/303476979" TargetMode="External"/><Relationship Id="rId29" Type="http://schemas.openxmlformats.org/officeDocument/2006/relationships/hyperlink" Target="https://libweb.hawaii.edu/libdept/pacific/1923-2008%20Pac.pdf" TargetMode="External"/><Relationship Id="rId30" Type="http://schemas.openxmlformats.org/officeDocument/2006/relationships/hyperlink" Target="https://rsc.byu.edu/vol-5-no-3-2004/teacher-scholar-administrator-conversation-robert-j-matthews" TargetMode="External"/><Relationship Id="rId31" Type="http://schemas.openxmlformats.org/officeDocument/2006/relationships/hyperlink" Target="https://doi.org/10.25549/usctheses-c18-762749" TargetMode="External"/><Relationship Id="rId32" Type="http://schemas.openxmlformats.org/officeDocument/2006/relationships/hyperlink" Target="https://hdl.lib.byu.edu/1877/etdm64" TargetMode="External"/><Relationship Id="rId33" Type="http://schemas.openxmlformats.org/officeDocument/2006/relationships/hyperlink" Target="https://doi.org/10.1080/0034408220170111" TargetMode="External"/><Relationship Id="rId34" Type="http://schemas.openxmlformats.org/officeDocument/2006/relationships/hyperlink" Target="https://www.proquest.com/docview/301836364" TargetMode="External"/><Relationship Id="rId35" Type="http://schemas.openxmlformats.org/officeDocument/2006/relationships/hyperlink" Target="https://www.proquest.com/docview/58502433" TargetMode="External"/><Relationship Id="rId36" Type="http://schemas.openxmlformats.org/officeDocument/2006/relationships/hyperlink" Target="https://www.proquest.com/docview/1642044672" TargetMode="External"/><Relationship Id="rId37" Type="http://schemas.openxmlformats.org/officeDocument/2006/relationships/hyperlink" Target="https://www.jstor.org/stable/23287419" TargetMode="External"/><Relationship Id="rId38" Type="http://schemas.openxmlformats.org/officeDocument/2006/relationships/hyperlink" Target="https://doi.org/10.2307/45226357" TargetMode="External"/><Relationship Id="rId39" Type="http://schemas.openxmlformats.org/officeDocument/2006/relationships/hyperlink" Target="https://www.jstor.org/stable/23287490" TargetMode="External"/><Relationship Id="rId40" Type="http://schemas.openxmlformats.org/officeDocument/2006/relationships/hyperlink" Target="https://www.proquest.com/docview/1563364352" TargetMode="External"/><Relationship Id="rId41" Type="http://schemas.openxmlformats.org/officeDocument/2006/relationships/hyperlink" Target="https://www.proquest.com/docview/288257683" TargetMode="External"/><Relationship Id="rId42" Type="http://schemas.openxmlformats.org/officeDocument/2006/relationships/hyperlink" Target="https://www.proquest.com/docview/303476842" TargetMode="External"/><Relationship Id="rId43" Type="http://schemas.openxmlformats.org/officeDocument/2006/relationships/hyperlink" Target="https://doi.org/10.26076/e316-19c0" TargetMode="External"/><Relationship Id="rId44" Type="http://schemas.openxmlformats.org/officeDocument/2006/relationships/hyperlink" Target="https://rsc.byu.edu/vol-10-no-3-2009/university-nauvoo-1841-45" TargetMode="External"/><Relationship Id="rId45" Type="http://schemas.openxmlformats.org/officeDocument/2006/relationships/hyperlink" Target="https://www.proquest.com/docview/304512572" TargetMode="External"/><Relationship Id="rId46" Type="http://schemas.openxmlformats.org/officeDocument/2006/relationships/hyperlink" Target="https://www.proquest.com/docview/303324189" TargetMode="External"/><Relationship Id="rId47" Type="http://schemas.openxmlformats.org/officeDocument/2006/relationships/hyperlink" Target="https://rsc.byu.edu/vol-6-no-2-2005/blessing-church-worldwide-interview-ross-h-cole" TargetMode="External"/><Relationship Id="rId48" Type="http://schemas.openxmlformats.org/officeDocument/2006/relationships/hyperlink" Target="https://www.proquest.com/docview/302669317" TargetMode="External"/><Relationship Id="rId49" Type="http://schemas.openxmlformats.org/officeDocument/2006/relationships/hyperlink" Target="https://hdl.lib.byu.edu/1877/etd4467" TargetMode="External"/><Relationship Id="rId50" Type="http://schemas.openxmlformats.org/officeDocument/2006/relationships/hyperlink" Target="https://www.proquest.com/docview/3391280846" TargetMode="External"/><Relationship Id="rId51" Type="http://schemas.openxmlformats.org/officeDocument/2006/relationships/hyperlink" Target="https://doi.org/10.25549/usctheses-c26-135203" TargetMode="External"/><Relationship Id="rId52" Type="http://schemas.openxmlformats.org/officeDocument/2006/relationships/hyperlink" Target="https://doi.org/10.25549/usctheses-c17-166051" TargetMode="External"/><Relationship Id="rId53" Type="http://schemas.openxmlformats.org/officeDocument/2006/relationships/hyperlink" Target="https://hdl.lib.byu.edu/1877/etdm96" TargetMode="External"/><Relationship Id="rId54" Type="http://schemas.openxmlformats.org/officeDocument/2006/relationships/hyperlink" Target="https://www.proquest.com/docview/303654614" TargetMode="External"/><Relationship Id="rId55" Type="http://schemas.openxmlformats.org/officeDocument/2006/relationships/hyperlink" Target="https://www.proquest.com/docview/304007328" TargetMode="External"/><Relationship Id="rId56" Type="http://schemas.openxmlformats.org/officeDocument/2006/relationships/hyperlink" Target="https://doi.org/10.4324/9781003444404-21" TargetMode="External"/><Relationship Id="rId57" Type="http://schemas.openxmlformats.org/officeDocument/2006/relationships/hyperlink" Target="https://hdl.lib.byu.edu/1877/etdm100" TargetMode="External"/><Relationship Id="rId58" Type="http://schemas.openxmlformats.org/officeDocument/2006/relationships/hyperlink" Target="https://hdl.lib.byu.edu/1877/etdm102" TargetMode="External"/><Relationship Id="rId59" Type="http://schemas.openxmlformats.org/officeDocument/2006/relationships/hyperlink" Target="https://hdl.lib.byu.edu/1877/etdm104" TargetMode="External"/><Relationship Id="rId60" Type="http://schemas.openxmlformats.org/officeDocument/2006/relationships/hyperlink" Target="https://www.proquest.com/docview/3224790043" TargetMode="External"/><Relationship Id="rId61" Type="http://schemas.openxmlformats.org/officeDocument/2006/relationships/hyperlink" Target="https://www.proquest.com/docview/288181997" TargetMode="External"/><Relationship Id="rId62" Type="http://schemas.openxmlformats.org/officeDocument/2006/relationships/hyperlink" Target="https://doi.org/10.2307/368068" TargetMode="External"/><Relationship Id="rId63" Type="http://schemas.openxmlformats.org/officeDocument/2006/relationships/hyperlink" Target="https://doi.org/10.1080/0034408600810409" TargetMode="External"/><Relationship Id="rId64" Type="http://schemas.openxmlformats.org/officeDocument/2006/relationships/hyperlink" Target="https://www.jstor.org/stable/23286337" TargetMode="External"/><Relationship Id="rId65" Type="http://schemas.openxmlformats.org/officeDocument/2006/relationships/hyperlink" Target="https://www.proquest.com/docview/302907153" TargetMode="External"/><Relationship Id="rId66" Type="http://schemas.openxmlformats.org/officeDocument/2006/relationships/hyperlink" Target="https://eric.ed.gov/?id=EJ678081" TargetMode="External"/><Relationship Id="rId67" Type="http://schemas.openxmlformats.org/officeDocument/2006/relationships/hyperlink" Target="https://www.proquest.com/docview/304115310" TargetMode="External"/><Relationship Id="rId68" Type="http://schemas.openxmlformats.org/officeDocument/2006/relationships/hyperlink" Target="https://hdl.lib.byu.edu/1877/etdm119" TargetMode="External"/><Relationship Id="rId69" Type="http://schemas.openxmlformats.org/officeDocument/2006/relationships/hyperlink" Target="https://www.proquest.com/docview/302500766" TargetMode="External"/><Relationship Id="rId70" Type="http://schemas.openxmlformats.org/officeDocument/2006/relationships/hyperlink" Target="https://www.churchofjesuschrist.org/study/manual/by-study-and-also-by-faith?lang=eng" TargetMode="External"/><Relationship Id="rId71" Type="http://schemas.openxmlformats.org/officeDocument/2006/relationships/hyperlink" Target="https://hdl.lib.byu.edu/1877/etdm124" TargetMode="External"/><Relationship Id="rId72" Type="http://schemas.openxmlformats.org/officeDocument/2006/relationships/hyperlink" Target="https://www.proquest.com/docview/303476935" TargetMode="External"/><Relationship Id="rId73" Type="http://schemas.openxmlformats.org/officeDocument/2006/relationships/hyperlink" Target="https://doi.org/10.1017/heq.2024.63" TargetMode="External"/><Relationship Id="rId74" Type="http://schemas.openxmlformats.org/officeDocument/2006/relationships/hyperlink" Target="https://doi.org/10.1080/01416200.2024.2428733" TargetMode="External"/><Relationship Id="rId75" Type="http://schemas.openxmlformats.org/officeDocument/2006/relationships/hyperlink" Target="https://eric.ed.gov/?id=ED021184" TargetMode="External"/><Relationship Id="rId76" Type="http://schemas.openxmlformats.org/officeDocument/2006/relationships/hyperlink" Target="https://www.jstor.org/stable/43044695" TargetMode="External"/><Relationship Id="rId77" Type="http://schemas.openxmlformats.org/officeDocument/2006/relationships/hyperlink" Target="https://hdl.lib.byu.edu/1877/etd3960" TargetMode="External"/><Relationship Id="rId78" Type="http://schemas.openxmlformats.org/officeDocument/2006/relationships/hyperlink" Target="https://doi.org/10.1111/j.1540-5818.2008.00198.x" TargetMode="External"/><Relationship Id="rId79" Type="http://schemas.openxmlformats.org/officeDocument/2006/relationships/hyperlink" Target="http://catalogue.flinders.edu.au./local/adt/public/adt-SFU20081022.143905" TargetMode="External"/><Relationship Id="rId80" Type="http://schemas.openxmlformats.org/officeDocument/2006/relationships/hyperlink" Target="https://www.proquest.com/docview/302159129" TargetMode="External"/><Relationship Id="rId81" Type="http://schemas.openxmlformats.org/officeDocument/2006/relationships/hyperlink" Target="https://hdl.lib.byu.edu/1877/etdm132" TargetMode="External"/><Relationship Id="rId82" Type="http://schemas.openxmlformats.org/officeDocument/2006/relationships/hyperlink" Target="https://www.proquest.com/docview/301525653" TargetMode="External"/><Relationship Id="rId83" Type="http://schemas.openxmlformats.org/officeDocument/2006/relationships/hyperlink" Target="https://www.proquest.com/docview/287954996" TargetMode="External"/><Relationship Id="rId84" Type="http://schemas.openxmlformats.org/officeDocument/2006/relationships/hyperlink" Target="https://www.proquest.com/docview/304623392" TargetMode="External"/><Relationship Id="rId85" Type="http://schemas.openxmlformats.org/officeDocument/2006/relationships/hyperlink" Target="https://hdl.lib.byu.edu/1877/etd11412" TargetMode="External"/><Relationship Id="rId86" Type="http://schemas.openxmlformats.org/officeDocument/2006/relationships/hyperlink" Target="https://www.proquest.com/docview/302862092" TargetMode="External"/><Relationship Id="rId87" Type="http://schemas.openxmlformats.org/officeDocument/2006/relationships/hyperlink" Target="https://www.proquest.com/docview/305284630" TargetMode="External"/><Relationship Id="rId88" Type="http://schemas.openxmlformats.org/officeDocument/2006/relationships/hyperlink" Target="https://www.proquest.com/docview/304735829" TargetMode="External"/><Relationship Id="rId89" Type="http://schemas.openxmlformats.org/officeDocument/2006/relationships/hyperlink" Target="https://www.proquest.com/docview/303327653" TargetMode="External"/><Relationship Id="rId90" Type="http://schemas.openxmlformats.org/officeDocument/2006/relationships/hyperlink" Target="https://hdl.lib.byu.edu/1877/etdm139" TargetMode="External"/><Relationship Id="rId91" Type="http://schemas.openxmlformats.org/officeDocument/2006/relationships/hyperlink" Target="https://scholarsarchive.byu.edu/re/vol16/iss3/6" TargetMode="External"/><Relationship Id="rId92" Type="http://schemas.openxmlformats.org/officeDocument/2006/relationships/hyperlink" Target="https://scholarsarchive.byu.edu/re/vol17/iss3/7" TargetMode="External"/><Relationship Id="rId93" Type="http://schemas.openxmlformats.org/officeDocument/2006/relationships/hyperlink" Target="https://rsc.byu.edu/voice-saints-taiwan/firm-foundation" TargetMode="External"/><Relationship Id="rId94" Type="http://schemas.openxmlformats.org/officeDocument/2006/relationships/hyperlink" Target="https://rsc.byu.edu/voice-saints-taiwan/dawn-new-rising-generation" TargetMode="External"/><Relationship Id="rId95" Type="http://schemas.openxmlformats.org/officeDocument/2006/relationships/hyperlink" Target="https://scholarsarchive.byu.edu/re/vol18/iss3/4" TargetMode="External"/><Relationship Id="rId96" Type="http://schemas.openxmlformats.org/officeDocument/2006/relationships/hyperlink" Target="https://rsc.byu.edu/vol-20-no-3-2019/ces-missionary-couples-serving-around-world" TargetMode="External"/><Relationship Id="rId97" Type="http://schemas.openxmlformats.org/officeDocument/2006/relationships/hyperlink" Target="https://www.proquest.com/docview/303807116" TargetMode="External"/><Relationship Id="rId98" Type="http://schemas.openxmlformats.org/officeDocument/2006/relationships/hyperlink" Target="https://doi.org/10.26076/933b-5349" TargetMode="External"/><Relationship Id="rId99" Type="http://schemas.openxmlformats.org/officeDocument/2006/relationships/hyperlink" Target="https://doi.org/10.2307/1385427" TargetMode="External"/><Relationship Id="rId100" Type="http://schemas.openxmlformats.org/officeDocument/2006/relationships/hyperlink" Target="https://www.jwha.info/events/annual-conference/2025-annual-conference/2025-agenda-at-a-glance/2025-conference-abstracts-bios-300-sessions/" TargetMode="External"/><Relationship Id="rId101" Type="http://schemas.openxmlformats.org/officeDocument/2006/relationships/hyperlink" Target="https://rsc.byu.edu/global-mormonism-21st-century/globalization-church-educational-system" TargetMode="External"/><Relationship Id="rId102" Type="http://schemas.openxmlformats.org/officeDocument/2006/relationships/hyperlink" Target="https://www.proquest.com/docview/302588747" TargetMode="External"/><Relationship Id="rId103" Type="http://schemas.openxmlformats.org/officeDocument/2006/relationships/hyperlink" Target="https://scholarsarchive.byu.edu/re/vol13/iss2/9" TargetMode="External"/><Relationship Id="rId104" Type="http://schemas.openxmlformats.org/officeDocument/2006/relationships/hyperlink" Target="https://hdl.lib.byu.edu/1877/etdm140" TargetMode="External"/><Relationship Id="rId105" Type="http://schemas.openxmlformats.org/officeDocument/2006/relationships/hyperlink" Target="https://www.proquest.com/docview/304419643" TargetMode="External"/><Relationship Id="rId106" Type="http://schemas.openxmlformats.org/officeDocument/2006/relationships/hyperlink" Target="https://doi.org/10.26076/761b-3ee4" TargetMode="External"/><Relationship Id="rId107" Type="http://schemas.openxmlformats.org/officeDocument/2006/relationships/hyperlink" Target="https://rsc.byu.edu/vol-18-no-3-2017/insights-ces-commissioner" TargetMode="External"/><Relationship Id="rId108" Type="http://schemas.openxmlformats.org/officeDocument/2006/relationships/hyperlink" Target="https://www.proquest.com/docview/304353257" TargetMode="External"/><Relationship Id="rId109" Type="http://schemas.openxmlformats.org/officeDocument/2006/relationships/hyperlink" Target="https://www.proquest.com/docview/2825084808" TargetMode="External"/><Relationship Id="rId110" Type="http://schemas.openxmlformats.org/officeDocument/2006/relationships/hyperlink" Target="https://www.proquest.com/docview/303131605" TargetMode="External"/><Relationship Id="rId111" Type="http://schemas.openxmlformats.org/officeDocument/2006/relationships/hyperlink" Target="http://cardinalscholar.bsu.edu/handle/20.500.14291/175571" TargetMode="External"/><Relationship Id="rId112" Type="http://schemas.openxmlformats.org/officeDocument/2006/relationships/hyperlink" Target="https://hdl.lib.byu.edu/1877/etdm157" TargetMode="External"/><Relationship Id="rId113" Type="http://schemas.openxmlformats.org/officeDocument/2006/relationships/hyperlink" Target="https://www.proquest.com/docview/288251906" TargetMode="External"/><Relationship Id="rId114" Type="http://schemas.openxmlformats.org/officeDocument/2006/relationships/hyperlink" Target="https://www.proquest.com/docview/303212719" TargetMode="External"/><Relationship Id="rId115" Type="http://schemas.openxmlformats.org/officeDocument/2006/relationships/hyperlink" Target="https://rsc.byu.edu/religion-family-connection/influence-three-agents-religious-socialization-family-church-peers" TargetMode="External"/><Relationship Id="rId116" Type="http://schemas.openxmlformats.org/officeDocument/2006/relationships/hyperlink" Target="https://doi.org/10.1093/sf/68.2.572" TargetMode="External"/><Relationship Id="rId117" Type="http://schemas.openxmlformats.org/officeDocument/2006/relationships/hyperlink" Target="https://doi.org/10.26076/975b-8e0e" TargetMode="External"/><Relationship Id="rId118" Type="http://schemas.openxmlformats.org/officeDocument/2006/relationships/hyperlink" Target="https://doi.org/10.25549/usctheses-c17-214187" TargetMode="External"/><Relationship Id="rId119" Type="http://schemas.openxmlformats.org/officeDocument/2006/relationships/hyperlink" Target="https://rsc.byu.edu/book/teaching-word" TargetMode="External"/><Relationship Id="rId120" Type="http://schemas.openxmlformats.org/officeDocument/2006/relationships/hyperlink" Target="https://www.proquest.com/docview/303323053" TargetMode="External"/><Relationship Id="rId121" Type="http://schemas.openxmlformats.org/officeDocument/2006/relationships/hyperlink" Target="https://hdl.lib.byu.edu/1877/etdm169" TargetMode="External"/><Relationship Id="rId122" Type="http://schemas.openxmlformats.org/officeDocument/2006/relationships/hyperlink" Target="https://www.proquest.com/docview/301939083" TargetMode="External"/><Relationship Id="rId123" Type="http://schemas.openxmlformats.org/officeDocument/2006/relationships/hyperlink" Target="https://www.proquest.com/docview/3160715111" TargetMode="External"/><Relationship Id="rId124" Type="http://schemas.openxmlformats.org/officeDocument/2006/relationships/hyperlink" Target="http://hdl.handle.net/10292/367" TargetMode="External"/><Relationship Id="rId125" Type="http://schemas.openxmlformats.org/officeDocument/2006/relationships/hyperlink" Target="https://www.jstor.org/stable/43044564" TargetMode="External"/><Relationship Id="rId126" Type="http://schemas.openxmlformats.org/officeDocument/2006/relationships/hyperlink" Target="https://www.jstor.org/stable/43044793" TargetMode="External"/><Relationship Id="rId127" Type="http://schemas.openxmlformats.org/officeDocument/2006/relationships/hyperlink" Target="https://doi.org/10.1080/15363759.2021.1929563" TargetMode="External"/><Relationship Id="rId128" Type="http://schemas.openxmlformats.org/officeDocument/2006/relationships/hyperlink" Target="https://hdl.lib.byu.edu/1877/etd10487" TargetMode="External"/><Relationship Id="rId129" Type="http://schemas.openxmlformats.org/officeDocument/2006/relationships/hyperlink" Target="https://scholarsarchive.byu.edu/re/vol24/iss1/11" TargetMode="External"/><Relationship Id="rId130" Type="http://schemas.openxmlformats.org/officeDocument/2006/relationships/hyperlink" Target="https://www.proquest.com/docview/303956943" TargetMode="External"/><Relationship Id="rId131" Type="http://schemas.openxmlformats.org/officeDocument/2006/relationships/hyperlink" Target="http://ensignpeakfoundation.org/wp-content/uploads/2013/04/2-MHS_spring2008_Schools-of-the-Prophets.pdf" TargetMode="External"/><Relationship Id="rId132" Type="http://schemas.openxmlformats.org/officeDocument/2006/relationships/hyperlink" Target="https://hdl.lib.byu.edu/1877/etdm183" TargetMode="External"/><Relationship Id="rId133" Type="http://schemas.openxmlformats.org/officeDocument/2006/relationships/hyperlink" Target="https://www.proquest.com/docview/302787445" TargetMode="External"/><Relationship Id="rId134" Type="http://schemas.openxmlformats.org/officeDocument/2006/relationships/hyperlink" Target="https://www.proquest.com/docview/302392611" TargetMode="External"/><Relationship Id="rId135" Type="http://schemas.openxmlformats.org/officeDocument/2006/relationships/hyperlink" Target="https://doi.org/10.5406/dialjmormthou.52.3.0059" TargetMode="External"/><Relationship Id="rId136" Type="http://schemas.openxmlformats.org/officeDocument/2006/relationships/hyperlink" Target="https://hdl.lib.byu.edu/1877/etdm193" TargetMode="External"/><Relationship Id="rId137" Type="http://schemas.openxmlformats.org/officeDocument/2006/relationships/hyperlink" Target="https://www.proquest.com/docview/303065893" TargetMode="External"/><Relationship Id="rId138" Type="http://schemas.openxmlformats.org/officeDocument/2006/relationships/hyperlink" Target="https://hdl.lib.byu.edu/1877/etd4288" TargetMode="External"/><Relationship Id="rId139" Type="http://schemas.openxmlformats.org/officeDocument/2006/relationships/hyperlink" Target="https://rsc.byu.edu/joseph-f-smith-reflections-man-his-times/godsend-salvation-modern-israel" TargetMode="External"/><Relationship Id="rId140" Type="http://schemas.openxmlformats.org/officeDocument/2006/relationships/hyperlink" Target="https://hdl.lib.byu.edu/1877/etdm199" TargetMode="External"/><Relationship Id="rId141" Type="http://schemas.openxmlformats.org/officeDocument/2006/relationships/hyperlink" Target="https://hdl.lib.byu.edu/1877/etdm201" TargetMode="External"/><Relationship Id="rId142" Type="http://schemas.openxmlformats.org/officeDocument/2006/relationships/hyperlink" Target="https://www.proquest.com/docview/303694981" TargetMode="External"/><Relationship Id="rId143" Type="http://schemas.openxmlformats.org/officeDocument/2006/relationships/hyperlink" Target="https://doi.org/10.25549/usctheses-c37-257416" TargetMode="External"/><Relationship Id="rId144" Type="http://schemas.openxmlformats.org/officeDocument/2006/relationships/hyperlink" Target="https://doi.org/10.25549/usctheses-c17-809028" TargetMode="External"/><Relationship Id="rId145" Type="http://schemas.openxmlformats.org/officeDocument/2006/relationships/hyperlink" Target="https://www.proquest.com/docview/2854326698" TargetMode="External"/><Relationship Id="rId146" Type="http://schemas.openxmlformats.org/officeDocument/2006/relationships/hyperlink" Target="https://hdl.lib.byu.edu/1877/etdm206" TargetMode="External"/><Relationship Id="rId147" Type="http://schemas.openxmlformats.org/officeDocument/2006/relationships/hyperlink" Target="https://hdl.lib.byu.edu/1877/etdm213" TargetMode="External"/><Relationship Id="rId148" Type="http://schemas.openxmlformats.org/officeDocument/2006/relationships/hyperlink" Target="https://www.proquest.com/docview/304802193" TargetMode="External"/><Relationship Id="rId149" Type="http://schemas.openxmlformats.org/officeDocument/2006/relationships/hyperlink" Target="https://rsc.byu.edu/vol-3-no-3-2002/those-who-see-centurys-charge-religious-educators" TargetMode="External"/><Relationship Id="rId150" Type="http://schemas.openxmlformats.org/officeDocument/2006/relationships/hyperlink" Target="https://rsc.byu.edu/vol-7-no-1-2006/charting-course-president-clarks-charge-religious-educators" TargetMode="External"/><Relationship Id="rId151" Type="http://schemas.openxmlformats.org/officeDocument/2006/relationships/hyperlink" Target="https://www.proquest.com/docview/305356916" TargetMode="External"/><Relationship Id="rId152" Type="http://schemas.openxmlformats.org/officeDocument/2006/relationships/hyperlink" Target="https://rsc.byu.edu/regional-studies-latter-day-saint-church-history-pacific-isles/closing-church-college-new-zealand" TargetMode="External"/><Relationship Id="rId153" Type="http://schemas.openxmlformats.org/officeDocument/2006/relationships/hyperlink" Target="https://rsc.byu.edu/champion-liberty-john-taylor/moving-zion-far-ahead-john-taylors-educational-contributions" TargetMode="External"/><Relationship Id="rId154" Type="http://schemas.openxmlformats.org/officeDocument/2006/relationships/hyperlink" Target="https://rsc.byu.edu/banner-gospel-wilford-woodruff/wilford-woodruff-founding-father-mormon-academies" TargetMode="External"/><Relationship Id="rId155" Type="http://schemas.openxmlformats.org/officeDocument/2006/relationships/hyperlink" Target="https://doi.org/10.2307/23291589" TargetMode="External"/><Relationship Id="rId156" Type="http://schemas.openxmlformats.org/officeDocument/2006/relationships/hyperlink" Target="https://doi.org/10.2307/45063310" TargetMode="External"/><Relationship Id="rId157" Type="http://schemas.openxmlformats.org/officeDocument/2006/relationships/hyperlink" Target="https://www.jstor.org/stable/43039924" TargetMode="External"/><Relationship Id="rId158" Type="http://schemas.openxmlformats.org/officeDocument/2006/relationships/hyperlink" Target="https://rsc.byu.edu/joseph-f-smith-reflections-man-his-times/joseph-f-smith-shaping-modern-church-educational-system" TargetMode="External"/><Relationship Id="rId159" Type="http://schemas.openxmlformats.org/officeDocument/2006/relationships/hyperlink" Target="https://www.jstor.org/stable/43200580" TargetMode="External"/><Relationship Id="rId160" Type="http://schemas.openxmlformats.org/officeDocument/2006/relationships/hyperlink" Target="https://doi.org/10.1080/00220620.2014.940859" TargetMode="External"/><Relationship Id="rId161" Type="http://schemas.openxmlformats.org/officeDocument/2006/relationships/hyperlink" Target="https://doi.org/10.1080/0046760X.2013.844276" TargetMode="External"/><Relationship Id="rId162" Type="http://schemas.openxmlformats.org/officeDocument/2006/relationships/hyperlink" Target="https://rsc.byu.edu/worldwide-church/good-citizens-our-adopted-country" TargetMode="External"/><Relationship Id="rId163" Type="http://schemas.openxmlformats.org/officeDocument/2006/relationships/hyperlink" Target="https://doi.org/10.5406/jmormhist.42.4.0172" TargetMode="External"/><Relationship Id="rId164" Type="http://schemas.openxmlformats.org/officeDocument/2006/relationships/hyperlink" Target="https://rsc.byu.edu/business-religion/ideological-financial" TargetMode="External"/><Relationship Id="rId165" Type="http://schemas.openxmlformats.org/officeDocument/2006/relationships/hyperlink" Target="https://www.proquest.com/docview/302868987" TargetMode="External"/><Relationship Id="rId166" Type="http://schemas.openxmlformats.org/officeDocument/2006/relationships/hyperlink" Target="https://www.proquest.com/docview/302153809" TargetMode="External"/><Relationship Id="rId167" Type="http://schemas.openxmlformats.org/officeDocument/2006/relationships/hyperlink" Target="https://www.proquest.com/docview/276428256" TargetMode="External"/><Relationship Id="rId168" Type="http://schemas.openxmlformats.org/officeDocument/2006/relationships/hyperlink" Target="https://hdl.lib.byu.edu/1877/etdm231" TargetMode="External"/><Relationship Id="rId169" Type="http://schemas.openxmlformats.org/officeDocument/2006/relationships/hyperlink" Target="https://www.proquest.com/docview/302726230" TargetMode="External"/><Relationship Id="rId170" Type="http://schemas.openxmlformats.org/officeDocument/2006/relationships/hyperlink" Target="https://www.proquest.com/docview/303673298" TargetMode="External"/><Relationship Id="rId171" Type="http://schemas.openxmlformats.org/officeDocument/2006/relationships/hyperlink" Target="https://www.proquest.com/docview/303609777" TargetMode="External"/><Relationship Id="rId172" Type="http://schemas.openxmlformats.org/officeDocument/2006/relationships/hyperlink" Target="https://hdl.lib.byu.edu/1877/etdm235" TargetMode="External"/><Relationship Id="rId173" Type="http://schemas.openxmlformats.org/officeDocument/2006/relationships/hyperlink" Target="https://hdl.lib.byu.edu/1877/etdm236" TargetMode="External"/><Relationship Id="rId174" Type="http://schemas.openxmlformats.org/officeDocument/2006/relationships/hyperlink" Target="https://hdl.lib.byu.edu/1877/etdm240" TargetMode="External"/><Relationship Id="rId175" Type="http://schemas.openxmlformats.org/officeDocument/2006/relationships/hyperlink" Target="https://doi.org/10.5406/15549399.55.2.01" TargetMode="External"/><Relationship Id="rId176" Type="http://schemas.openxmlformats.org/officeDocument/2006/relationships/hyperlink" Target="http://hdl.handle.net/10150/184967" TargetMode="External"/><Relationship Id="rId177" Type="http://schemas.openxmlformats.org/officeDocument/2006/relationships/hyperlink" Target="https://www.proquest.com/docview/1832932540" TargetMode="External"/><Relationship Id="rId178" Type="http://schemas.openxmlformats.org/officeDocument/2006/relationships/hyperlink" Target="https://www.proquest.com/docview/303900263" TargetMode="External"/><Relationship Id="rId179" Type="http://schemas.openxmlformats.org/officeDocument/2006/relationships/hyperlink" Target="https://doi.org/10.1080/10656219.2018.1446851" TargetMode="External"/><Relationship Id="rId180" Type="http://schemas.openxmlformats.org/officeDocument/2006/relationships/hyperlink" Target="https://hdl.lib.byu.edu/1877/etd7554" TargetMode="External"/><Relationship Id="rId181" Type="http://schemas.openxmlformats.org/officeDocument/2006/relationships/hyperlink" Target="https://hdl.lib.byu.edu/1877/etdm249" TargetMode="External"/><Relationship Id="rId182" Type="http://schemas.openxmlformats.org/officeDocument/2006/relationships/hyperlink" Target="https://www.proquest.com/docview/288180745" TargetMode="External"/><Relationship Id="rId183" Type="http://schemas.openxmlformats.org/officeDocument/2006/relationships/hyperlink" Target="https://rsc.byu.edu/vol-9-no-1-2008/jerusalem-center-near-eastern-studies-reflections-modern-pioneer" TargetMode="External"/><Relationship Id="rId184" Type="http://schemas.openxmlformats.org/officeDocument/2006/relationships/hyperlink" Target="https://doi.org/10.5406/jmormhist.45.1.0086" TargetMode="External"/><Relationship Id="rId185" Type="http://schemas.openxmlformats.org/officeDocument/2006/relationships/hyperlink" Target="https://www.proquest.com/docview/304551477" TargetMode="External"/><Relationship Id="rId186" Type="http://schemas.openxmlformats.org/officeDocument/2006/relationships/hyperlink" Target="https://scholarsarchive.byu.edu/re/vol12/iss3/6" TargetMode="External"/><Relationship Id="rId187" Type="http://schemas.openxmlformats.org/officeDocument/2006/relationships/hyperlink" Target="https://doi.org/10.26076/3ada-3a97" TargetMode="External"/><Relationship Id="rId188" Type="http://schemas.openxmlformats.org/officeDocument/2006/relationships/hyperlink" Target="https://doi.org/10.32865/fire201951134" TargetMode="External"/><Relationship Id="rId189" Type="http://schemas.openxmlformats.org/officeDocument/2006/relationships/hyperlink" Target="https://www.proquest.com/docview/1834102441" TargetMode="External"/><Relationship Id="rId190" Type="http://schemas.openxmlformats.org/officeDocument/2006/relationships/hyperlink" Target="https://doi.org/10.26076/9f4b-eef2" TargetMode="External"/><Relationship Id="rId191" Type="http://schemas.openxmlformats.org/officeDocument/2006/relationships/hyperlink" Target="https://hdl.lib.byu.edu/1877/etdm256" TargetMode="External"/><Relationship Id="rId192" Type="http://schemas.openxmlformats.org/officeDocument/2006/relationships/hyperlink" Target="https://digitalcommons.usu.edu/etd/4395" TargetMode="External"/><Relationship Id="rId193" Type="http://schemas.openxmlformats.org/officeDocument/2006/relationships/hyperlink" Target="https://www.proquest.com/docview/303726219" TargetMode="External"/><Relationship Id="rId194" Type="http://schemas.openxmlformats.org/officeDocument/2006/relationships/hyperlink" Target="https://www.proquest.com/docview/302884767" TargetMode="External"/><Relationship Id="rId195" Type="http://schemas.openxmlformats.org/officeDocument/2006/relationships/hyperlink" Target="https://www.proquest.com/docview/302492908" TargetMode="External"/><Relationship Id="rId196" Type="http://schemas.openxmlformats.org/officeDocument/2006/relationships/hyperlink" Target="https://www.proquest.com/docview/288215373" TargetMode="External"/><Relationship Id="rId197" Type="http://schemas.openxmlformats.org/officeDocument/2006/relationships/hyperlink" Target="http://ensignpeakfoundation.org/wp-content/uploads/2013/04/MHS_FALL-2005_10-KENNETH-W-GODFREY.pdf" TargetMode="External"/><Relationship Id="rId198" Type="http://schemas.openxmlformats.org/officeDocument/2006/relationships/hyperlink" Target="http://hdl.handle.net/10150/185903" TargetMode="External"/><Relationship Id="rId199" Type="http://schemas.openxmlformats.org/officeDocument/2006/relationships/hyperlink" Target="https://hdl.lib.byu.edu/1877/etdm270" TargetMode="External"/><Relationship Id="rId200" Type="http://schemas.openxmlformats.org/officeDocument/2006/relationships/hyperlink" Target="https://www.proquest.com/docview/304380158" TargetMode="External"/><Relationship Id="rId201" Type="http://schemas.openxmlformats.org/officeDocument/2006/relationships/hyperlink" Target="https://rsc.byu.edu/vol-11-no-1-2010/church-brazil-interview-ces-director-paulo-grahl" TargetMode="External"/><Relationship Id="rId202" Type="http://schemas.openxmlformats.org/officeDocument/2006/relationships/hyperlink" Target="https://www.proquest.com/docview/302900516" TargetMode="External"/><Relationship Id="rId203" Type="http://schemas.openxmlformats.org/officeDocument/2006/relationships/hyperlink" Target="https://www.proquest.com/docview/303188975" TargetMode="External"/><Relationship Id="rId204" Type="http://schemas.openxmlformats.org/officeDocument/2006/relationships/hyperlink" Target="https://www.proquest.com/docview/304802340" TargetMode="External"/><Relationship Id="rId205" Type="http://schemas.openxmlformats.org/officeDocument/2006/relationships/hyperlink" Target="https://doi.org/10.1080/02602938.2013.831809" TargetMode="External"/><Relationship Id="rId206" Type="http://schemas.openxmlformats.org/officeDocument/2006/relationships/hyperlink" Target="https://www.proquest.com/docview/2678497478" TargetMode="External"/><Relationship Id="rId207" Type="http://schemas.openxmlformats.org/officeDocument/2006/relationships/hyperlink" Target="https://hdl.lib.byu.edu/1877/etd1735" TargetMode="External"/><Relationship Id="rId208" Type="http://schemas.openxmlformats.org/officeDocument/2006/relationships/hyperlink" Target="https://rsc.byu.edu/vol-9-no-3-2008/first-seminary-teacher" TargetMode="External"/><Relationship Id="rId209" Type="http://schemas.openxmlformats.org/officeDocument/2006/relationships/hyperlink" Target="https://www.jstor.org/stable/43044767" TargetMode="External"/><Relationship Id="rId210" Type="http://schemas.openxmlformats.org/officeDocument/2006/relationships/hyperlink" Target="https://www.jstor.org/stable/43044827" TargetMode="External"/><Relationship Id="rId211" Type="http://schemas.openxmlformats.org/officeDocument/2006/relationships/hyperlink" Target="https://scholarsarchive.byu.edu/re/vol11/iss2/16" TargetMode="External"/><Relationship Id="rId212" Type="http://schemas.openxmlformats.org/officeDocument/2006/relationships/hyperlink" Target="https://rsc.byu.edu/firm-foundation/joseph-f-merrill-transformation-church-education" TargetMode="External"/><Relationship Id="rId213" Type="http://schemas.openxmlformats.org/officeDocument/2006/relationships/hyperlink" Target="https://doi.org/10.2307/23291641" TargetMode="External"/><Relationship Id="rId214" Type="http://schemas.openxmlformats.org/officeDocument/2006/relationships/hyperlink" Target="https://rsc.byu.edu/vol-13-no-3-2012/century-seminary" TargetMode="External"/><Relationship Id="rId215" Type="http://schemas.openxmlformats.org/officeDocument/2006/relationships/hyperlink" Target="https://rsc.byu.edu/vol-13-no-2-2012/church-educational-system-conversation-roger-g-christensen" TargetMode="External"/><Relationship Id="rId216" Type="http://schemas.openxmlformats.org/officeDocument/2006/relationships/hyperlink" Target="https://hdl.lib.byu.edu/1877/etd5474" TargetMode="External"/><Relationship Id="rId217" Type="http://schemas.openxmlformats.org/officeDocument/2006/relationships/hyperlink" Target="http://ensignpeakfoundation.org/wp-content/uploads/2014/03/Life-at-a-Church-Academy.pdf" TargetMode="External"/><Relationship Id="rId218" Type="http://schemas.openxmlformats.org/officeDocument/2006/relationships/hyperlink" Target="https://doi.org/10.2307/24243873" TargetMode="External"/><Relationship Id="rId219" Type="http://schemas.openxmlformats.org/officeDocument/2006/relationships/hyperlink" Target="https://doi.org/10.1080/00344087.2016.1118906" TargetMode="External"/><Relationship Id="rId220" Type="http://schemas.openxmlformats.org/officeDocument/2006/relationships/hyperlink" Target="https://rsc.byu.edu/vol-17-no-2-2016/perspectives-global-expansion-latter-day-saint-religious-education" TargetMode="External"/><Relationship Id="rId221" Type="http://schemas.openxmlformats.org/officeDocument/2006/relationships/hyperlink" Target="https://doi.org/10.5406/jmormhist.46.3.0077" TargetMode="External"/><Relationship Id="rId222" Type="http://schemas.openxmlformats.org/officeDocument/2006/relationships/hyperlink" Target="https://rsc.byu.edu/book/truth-seeker" TargetMode="External"/><Relationship Id="rId223" Type="http://schemas.openxmlformats.org/officeDocument/2006/relationships/hyperlink" Target="https://www.proquest.com/docview/303139944" TargetMode="External"/><Relationship Id="rId224" Type="http://schemas.openxmlformats.org/officeDocument/2006/relationships/hyperlink" Target="https://rsc.byu.edu/vol-9-no-2-2008/building-bridges-richard-l-evans-chair-religious-understanding" TargetMode="External"/><Relationship Id="rId225" Type="http://schemas.openxmlformats.org/officeDocument/2006/relationships/hyperlink" Target="https://digitalcommons.georgefox.edu/edd/7" TargetMode="External"/><Relationship Id="rId226" Type="http://schemas.openxmlformats.org/officeDocument/2006/relationships/hyperlink" Target="https://hdl.lib.byu.edu/1877/etdm280" TargetMode="External"/><Relationship Id="rId227" Type="http://schemas.openxmlformats.org/officeDocument/2006/relationships/hyperlink" Target="https://www.jstor.org/stable/44507626" TargetMode="External"/><Relationship Id="rId228" Type="http://schemas.openxmlformats.org/officeDocument/2006/relationships/hyperlink" Target="https://rsc.byu.edu/vol-21-no-2-2020/religious-education-byus-prophetic-historical-context" TargetMode="External"/><Relationship Id="rId229" Type="http://schemas.openxmlformats.org/officeDocument/2006/relationships/hyperlink" Target="https://hdl.lib.byu.edu/1877/etdm286" TargetMode="External"/><Relationship Id="rId230" Type="http://schemas.openxmlformats.org/officeDocument/2006/relationships/hyperlink" Target="https://rsc.byu.edu/vol-27-no-1-2026/after-policy-change" TargetMode="External"/><Relationship Id="rId231" Type="http://schemas.openxmlformats.org/officeDocument/2006/relationships/hyperlink" Target="https://www.proquest.com/docview/303327710" TargetMode="External"/><Relationship Id="rId232" Type="http://schemas.openxmlformats.org/officeDocument/2006/relationships/hyperlink" Target="https://www.proquest.com/docview/305297382" TargetMode="External"/><Relationship Id="rId233" Type="http://schemas.openxmlformats.org/officeDocument/2006/relationships/hyperlink" Target="https://www.proquest.com/docview/302745956" TargetMode="External"/><Relationship Id="rId234" Type="http://schemas.openxmlformats.org/officeDocument/2006/relationships/hyperlink" Target="https://www.proquest.com/docview/1296516525" TargetMode="External"/><Relationship Id="rId235" Type="http://schemas.openxmlformats.org/officeDocument/2006/relationships/hyperlink" Target="https://www.proquest.com/docview/303446512" TargetMode="External"/><Relationship Id="rId236" Type="http://schemas.openxmlformats.org/officeDocument/2006/relationships/hyperlink" Target="https://hdl.lib.byu.edu/1877/etdm304" TargetMode="External"/><Relationship Id="rId237" Type="http://schemas.openxmlformats.org/officeDocument/2006/relationships/hyperlink" Target="https://hdl.lib.byu.edu/1877/etdm316" TargetMode="External"/><Relationship Id="rId238" Type="http://schemas.openxmlformats.org/officeDocument/2006/relationships/hyperlink" Target="https://hdl.lib.byu.edu/1877/etdm312" TargetMode="External"/><Relationship Id="rId239" Type="http://schemas.openxmlformats.org/officeDocument/2006/relationships/hyperlink" Target="https://hdl.lib.byu.edu/1877/etdm320" TargetMode="External"/><Relationship Id="rId240" Type="http://schemas.openxmlformats.org/officeDocument/2006/relationships/hyperlink" Target="https://www.proquest.com/docview/302745731" TargetMode="External"/><Relationship Id="rId241" Type="http://schemas.openxmlformats.org/officeDocument/2006/relationships/hyperlink" Target="https://www.proquest.com/docview/1627794410" TargetMode="External"/><Relationship Id="rId242" Type="http://schemas.openxmlformats.org/officeDocument/2006/relationships/hyperlink" Target="https://hdl.lib.byu.edu/1877/etdm321" TargetMode="External"/><Relationship Id="rId243" Type="http://schemas.openxmlformats.org/officeDocument/2006/relationships/hyperlink" Target="https://www.proquest.com/docview/304504250" TargetMode="External"/><Relationship Id="rId244" Type="http://schemas.openxmlformats.org/officeDocument/2006/relationships/hyperlink" Target="https://www.proquest.com/docview/2504818317" TargetMode="External"/><Relationship Id="rId245" Type="http://schemas.openxmlformats.org/officeDocument/2006/relationships/hyperlink" Target="https://www.proquest.com/docview/304735275" TargetMode="External"/><Relationship Id="rId246" Type="http://schemas.openxmlformats.org/officeDocument/2006/relationships/hyperlink" Target="https://www.jstor.org/stable/23288217" TargetMode="External"/><Relationship Id="rId247" Type="http://schemas.openxmlformats.org/officeDocument/2006/relationships/hyperlink" Target="https://hdl.lib.byu.edu/1877/etdm332" TargetMode="External"/><Relationship Id="rId248" Type="http://schemas.openxmlformats.org/officeDocument/2006/relationships/hyperlink" Target="https://hdl.lib.byu.edu/1877/etdm334" TargetMode="External"/><Relationship Id="rId249" Type="http://schemas.openxmlformats.org/officeDocument/2006/relationships/hyperlink" Target="https://hdl.lib.byu.edu/1877/etd8378" TargetMode="External"/><Relationship Id="rId250" Type="http://schemas.openxmlformats.org/officeDocument/2006/relationships/hyperlink" Target="https://www.proquest.com/docview/302188011" TargetMode="External"/><Relationship Id="rId251" Type="http://schemas.openxmlformats.org/officeDocument/2006/relationships/hyperlink" Target="https://www.proquest.com/docview/303322904" TargetMode="External"/><Relationship Id="rId252" Type="http://schemas.openxmlformats.org/officeDocument/2006/relationships/hyperlink" Target="https://doi.org/10.25549/usctheses-c17-200479" TargetMode="External"/><Relationship Id="rId253" Type="http://schemas.openxmlformats.org/officeDocument/2006/relationships/hyperlink" Target="https://doi.org/10.1080/15363759.2013.824352" TargetMode="External"/><Relationship Id="rId254" Type="http://schemas.openxmlformats.org/officeDocument/2006/relationships/hyperlink" Target="https://doi.org/10.1080/10656219.2015.1102110" TargetMode="External"/><Relationship Id="rId255" Type="http://schemas.openxmlformats.org/officeDocument/2006/relationships/hyperlink" Target="https://doi.org/10.1080/15507394.2015.1045385" TargetMode="External"/><Relationship Id="rId256" Type="http://schemas.openxmlformats.org/officeDocument/2006/relationships/hyperlink" Target="https://doi.org/10.1080/00344087.2021.1863071" TargetMode="External"/><Relationship Id="rId257" Type="http://schemas.openxmlformats.org/officeDocument/2006/relationships/hyperlink" Target="https://scholarsarchive.byu.edu/re/vol12/iss1/11" TargetMode="External"/><Relationship Id="rId258" Type="http://schemas.openxmlformats.org/officeDocument/2006/relationships/hyperlink" Target="http://ensignpeakfoundation.org/wp-content/uploads/2014/03/History-of-LDS-Seminaries-and-Institutes-in-Taiwan.pdf" TargetMode="External"/><Relationship Id="rId259" Type="http://schemas.openxmlformats.org/officeDocument/2006/relationships/hyperlink" Target="https://doi.org/10.1111/teth.12178" TargetMode="External"/><Relationship Id="rId260" Type="http://schemas.openxmlformats.org/officeDocument/2006/relationships/hyperlink" Target="https://scholarsarchive.byu.edu/re/vol17/iss1/9" TargetMode="External"/><Relationship Id="rId261" Type="http://schemas.openxmlformats.org/officeDocument/2006/relationships/hyperlink" Target="https://doi.org/10.1111/teth.12347" TargetMode="External"/><Relationship Id="rId262" Type="http://schemas.openxmlformats.org/officeDocument/2006/relationships/hyperlink" Target="https://scholarsarchive.byu.edu/re/vol18/iss2/8" TargetMode="External"/><Relationship Id="rId263" Type="http://schemas.openxmlformats.org/officeDocument/2006/relationships/hyperlink" Target="https://doi.org/10.1080/10790195.2010.10850333" TargetMode="External"/><Relationship Id="rId264" Type="http://schemas.openxmlformats.org/officeDocument/2006/relationships/hyperlink" Target="https://hdl.lib.byu.edu/1877/etdm341" TargetMode="External"/><Relationship Id="rId265" Type="http://schemas.openxmlformats.org/officeDocument/2006/relationships/hyperlink" Target="https://hdl.lib.byu.edu/1877/etdm343" TargetMode="External"/><Relationship Id="rId266" Type="http://schemas.openxmlformats.org/officeDocument/2006/relationships/hyperlink" Target="https://www.proquest.com/docview/302514557" TargetMode="External"/><Relationship Id="rId267" Type="http://schemas.openxmlformats.org/officeDocument/2006/relationships/hyperlink" Target="https://www.proquest.com/docview/302899270" TargetMode="External"/><Relationship Id="rId268" Type="http://schemas.openxmlformats.org/officeDocument/2006/relationships/hyperlink" Target="https://doi.org/10.26076/9aze-9d27" TargetMode="External"/><Relationship Id="rId269" Type="http://schemas.openxmlformats.org/officeDocument/2006/relationships/hyperlink" Target="https://repository.arizona.edu/handle/10150/187425" TargetMode="External"/><Relationship Id="rId270" Type="http://schemas.openxmlformats.org/officeDocument/2006/relationships/hyperlink" Target="https://hdl.lib.byu.edu/1877/etdm358" TargetMode="External"/><Relationship Id="rId271" Type="http://schemas.openxmlformats.org/officeDocument/2006/relationships/hyperlink" Target="https://hdl.lib.byu.edu/1877/etdm359" TargetMode="External"/><Relationship Id="rId272" Type="http://schemas.openxmlformats.org/officeDocument/2006/relationships/hyperlink" Target="https://hdl.lib.byu.edu/1877/etd11513" TargetMode="External"/><Relationship Id="rId273" Type="http://schemas.openxmlformats.org/officeDocument/2006/relationships/hyperlink" Target="https://rsc.byu.edu/vol-5-no-3-2004/our-legacy-religious-education" TargetMode="External"/><Relationship Id="rId274" Type="http://schemas.openxmlformats.org/officeDocument/2006/relationships/hyperlink" Target="http://ensignpeakfoundation.org/wp-content/uploads/2013/05/MHS3.1Spring2002Jackson.pdf" TargetMode="External"/><Relationship Id="rId275" Type="http://schemas.openxmlformats.org/officeDocument/2006/relationships/hyperlink" Target="https://rsc.byu.edu/pioneers-pacific/beacon-isles-sea-how-education-brought-gospel-light-kiribati" TargetMode="External"/><Relationship Id="rId276" Type="http://schemas.openxmlformats.org/officeDocument/2006/relationships/hyperlink" Target="https://doi.org/10.25549/usctheses-c17-165677" TargetMode="External"/><Relationship Id="rId277" Type="http://schemas.openxmlformats.org/officeDocument/2006/relationships/hyperlink" Target="https://www.proquest.com/docview/303549895" TargetMode="External"/><Relationship Id="rId278" Type="http://schemas.openxmlformats.org/officeDocument/2006/relationships/hyperlink" Target="https://hdl.lib.byu.edu/1877/etdm376" TargetMode="External"/><Relationship Id="rId279" Type="http://schemas.openxmlformats.org/officeDocument/2006/relationships/hyperlink" Target="https://www.proquest.com/docview/302846606" TargetMode="External"/><Relationship Id="rId280" Type="http://schemas.openxmlformats.org/officeDocument/2006/relationships/hyperlink" Target="https://doi.org/10.26076/bfe0-8737" TargetMode="External"/><Relationship Id="rId281" Type="http://schemas.openxmlformats.org/officeDocument/2006/relationships/hyperlink" Target="https://www.proquest.com/docview/303799224" TargetMode="External"/><Relationship Id="rId282" Type="http://schemas.openxmlformats.org/officeDocument/2006/relationships/hyperlink" Target="https://hdl.handle.net/2144/26820" TargetMode="External"/><Relationship Id="rId283" Type="http://schemas.openxmlformats.org/officeDocument/2006/relationships/hyperlink" Target="https://www.proquest.com/docview/303570534" TargetMode="External"/><Relationship Id="rId284" Type="http://schemas.openxmlformats.org/officeDocument/2006/relationships/hyperlink" Target="https://hdl.lib.byu.edu/1877/etdm383" TargetMode="External"/><Relationship Id="rId285" Type="http://schemas.openxmlformats.org/officeDocument/2006/relationships/hyperlink" Target="https://www.proquest.com/docview/1565430774" TargetMode="External"/><Relationship Id="rId286" Type="http://schemas.openxmlformats.org/officeDocument/2006/relationships/hyperlink" Target="https://doi.org/10.25549/usctheses-c29-156738" TargetMode="External"/><Relationship Id="rId287" Type="http://schemas.openxmlformats.org/officeDocument/2006/relationships/hyperlink" Target="https://www.proquest.com/docview/302167102" TargetMode="External"/><Relationship Id="rId288" Type="http://schemas.openxmlformats.org/officeDocument/2006/relationships/hyperlink" Target="https://scholarsarchive.byu.edu/mphs/vol5/iss1/8" TargetMode="External"/><Relationship Id="rId289" Type="http://schemas.openxmlformats.org/officeDocument/2006/relationships/hyperlink" Target="https://www.proquest.com/docview/303131248" TargetMode="External"/><Relationship Id="rId290" Type="http://schemas.openxmlformats.org/officeDocument/2006/relationships/hyperlink" Target="https://www.proquest.com/docview/304631458" TargetMode="External"/><Relationship Id="rId291" Type="http://schemas.openxmlformats.org/officeDocument/2006/relationships/hyperlink" Target="https://dc.weber.edu/collection/WSC_CH" TargetMode="External"/><Relationship Id="rId292" Type="http://schemas.openxmlformats.org/officeDocument/2006/relationships/hyperlink" Target="https://www.proquest.com/docview/1566186630" TargetMode="External"/><Relationship Id="rId293" Type="http://schemas.openxmlformats.org/officeDocument/2006/relationships/hyperlink" Target="https://hdl.lib.byu.edu/1877/etdm392" TargetMode="External"/><Relationship Id="rId294" Type="http://schemas.openxmlformats.org/officeDocument/2006/relationships/hyperlink" Target="https://hdl.lib.byu.edu/1877/etdm393" TargetMode="External"/><Relationship Id="rId295" Type="http://schemas.openxmlformats.org/officeDocument/2006/relationships/hyperlink" Target="https://hdl.lib.byu.edu/1877/etdm394" TargetMode="External"/><Relationship Id="rId296" Type="http://schemas.openxmlformats.org/officeDocument/2006/relationships/hyperlink" Target="https://www.proquest.com/docview/303219588" TargetMode="External"/><Relationship Id="rId297" Type="http://schemas.openxmlformats.org/officeDocument/2006/relationships/hyperlink" Target="https://doi.org/10.26076/8efc-9460" TargetMode="External"/><Relationship Id="rId298" Type="http://schemas.openxmlformats.org/officeDocument/2006/relationships/hyperlink" Target="https://www.proquest.com/docview/304784557" TargetMode="External"/><Relationship Id="rId299" Type="http://schemas.openxmlformats.org/officeDocument/2006/relationships/hyperlink" Target="https://www.proquest.com/docview/303134348" TargetMode="External"/><Relationship Id="rId300" Type="http://schemas.openxmlformats.org/officeDocument/2006/relationships/hyperlink" Target="https://www.proquest.com/docview/303211938" TargetMode="External"/><Relationship Id="rId301" Type="http://schemas.openxmlformats.org/officeDocument/2006/relationships/hyperlink" Target="https://doi.org/10.25549/usctheses-c17-180455" TargetMode="External"/><Relationship Id="rId302" Type="http://schemas.openxmlformats.org/officeDocument/2006/relationships/hyperlink" Target="https://www.proquest.com/docview/302818092" TargetMode="External"/><Relationship Id="rId303" Type="http://schemas.openxmlformats.org/officeDocument/2006/relationships/hyperlink" Target="https://www.proquest.com/docview/302734262" TargetMode="External"/><Relationship Id="rId304" Type="http://schemas.openxmlformats.org/officeDocument/2006/relationships/hyperlink" Target="https://www.proquest.com/docview/1823614715" TargetMode="External"/><Relationship Id="rId305" Type="http://schemas.openxmlformats.org/officeDocument/2006/relationships/hyperlink" Target="https://www.proquest.com/docview/302047621" TargetMode="External"/><Relationship Id="rId306" Type="http://schemas.openxmlformats.org/officeDocument/2006/relationships/hyperlink" Target="https://www.proquest.com/docview/288156871" TargetMode="External"/><Relationship Id="rId307" Type="http://schemas.openxmlformats.org/officeDocument/2006/relationships/hyperlink" Target="https://docs.lib.purdue.edu/dissertations/AAI3185795" TargetMode="External"/><Relationship Id="rId308" Type="http://schemas.openxmlformats.org/officeDocument/2006/relationships/hyperlink" Target="https://www.proquest.com/docview/303392682" TargetMode="External"/><Relationship Id="rId309" Type="http://schemas.openxmlformats.org/officeDocument/2006/relationships/hyperlink" Target="https://hdl.lib.byu.edu/1877/etdm432" TargetMode="External"/><Relationship Id="rId310" Type="http://schemas.openxmlformats.org/officeDocument/2006/relationships/hyperlink" Target="https://scholarsarchive.byu.edu/re/vol19/iss3/8" TargetMode="External"/><Relationship Id="rId311" Type="http://schemas.openxmlformats.org/officeDocument/2006/relationships/hyperlink" Target="https://hdl.lib.byu.edu/1877/etdm434" TargetMode="External"/><Relationship Id="rId312" Type="http://schemas.openxmlformats.org/officeDocument/2006/relationships/hyperlink" Target="https://hdl.lib.byu.edu/1877/etdm435" TargetMode="External"/><Relationship Id="rId313" Type="http://schemas.openxmlformats.org/officeDocument/2006/relationships/hyperlink" Target="https://www.proquest.com/docview/288159459" TargetMode="External"/><Relationship Id="rId314" Type="http://schemas.openxmlformats.org/officeDocument/2006/relationships/hyperlink" Target="https://www.proquest.com/docview/304169776" TargetMode="External"/><Relationship Id="rId315" Type="http://schemas.openxmlformats.org/officeDocument/2006/relationships/hyperlink" Target="https://hdl.lib.byu.edu/1877/etd6907" TargetMode="External"/><Relationship Id="rId316" Type="http://schemas.openxmlformats.org/officeDocument/2006/relationships/hyperlink" Target="https://hdl.lib.byu.edu/1877/etdm442" TargetMode="External"/><Relationship Id="rId317" Type="http://schemas.openxmlformats.org/officeDocument/2006/relationships/hyperlink" Target="https://doi.org/10.2307/3511490" TargetMode="External"/><Relationship Id="rId318" Type="http://schemas.openxmlformats.org/officeDocument/2006/relationships/hyperlink" Target="https://hdl.lib.byu.edu/1877/etdm448" TargetMode="External"/><Relationship Id="rId319" Type="http://schemas.openxmlformats.org/officeDocument/2006/relationships/hyperlink" Target="https://www.proquest.com/docview/1282125140" TargetMode="External"/><Relationship Id="rId320" Type="http://schemas.openxmlformats.org/officeDocument/2006/relationships/hyperlink" Target="https://www.proquest.com/docview/303957293" TargetMode="External"/><Relationship Id="rId321" Type="http://schemas.openxmlformats.org/officeDocument/2006/relationships/hyperlink" Target="https://www.proquest.com/docview/304334563" TargetMode="External"/><Relationship Id="rId322" Type="http://schemas.openxmlformats.org/officeDocument/2006/relationships/hyperlink" Target="https://hdl.lib.byu.edu/1877/etd776" TargetMode="External"/><Relationship Id="rId323" Type="http://schemas.openxmlformats.org/officeDocument/2006/relationships/hyperlink" Target="https://www.proquest.com/docview/301444370" TargetMode="External"/><Relationship Id="rId324" Type="http://schemas.openxmlformats.org/officeDocument/2006/relationships/hyperlink" Target="https://repository.nottingham.ac.uk/handle/123456789/53468" TargetMode="External"/><Relationship Id="rId325" Type="http://schemas.openxmlformats.org/officeDocument/2006/relationships/hyperlink" Target="https://doi.org/10.26076/b2a1-ce12" TargetMode="External"/><Relationship Id="rId326" Type="http://schemas.openxmlformats.org/officeDocument/2006/relationships/hyperlink" Target="https://doi.org/10.26076/16a9-41fd" TargetMode="External"/><Relationship Id="rId327" Type="http://schemas.openxmlformats.org/officeDocument/2006/relationships/hyperlink" Target="https://scholarsarchive.byu.edu/re/vol15/iss3/7" TargetMode="External"/><Relationship Id="rId328" Type="http://schemas.openxmlformats.org/officeDocument/2006/relationships/hyperlink" Target="https://doi.org/10.4324/9780429442889-9" TargetMode="External"/><Relationship Id="rId329" Type="http://schemas.openxmlformats.org/officeDocument/2006/relationships/hyperlink" Target="https://hdl.lib.byu.edu/1877/etdm460" TargetMode="External"/><Relationship Id="rId330" Type="http://schemas.openxmlformats.org/officeDocument/2006/relationships/hyperlink" Target="https://hdl.lib.byu.edu/1877/etdm463" TargetMode="External"/><Relationship Id="rId331" Type="http://schemas.openxmlformats.org/officeDocument/2006/relationships/hyperlink" Target="https://hdl.lib.byu.edu/1877/etdm471" TargetMode="External"/><Relationship Id="rId332" Type="http://schemas.openxmlformats.org/officeDocument/2006/relationships/hyperlink" Target="https://www.proquest.com/docview/302694720" TargetMode="External"/><Relationship Id="rId333" Type="http://schemas.openxmlformats.org/officeDocument/2006/relationships/hyperlink" Target="https://rsc.byu.edu/vol-8-no-1-2007/brigham-young-university-jerusalem-before-semester-abroad-1931-1968" TargetMode="External"/><Relationship Id="rId334" Type="http://schemas.openxmlformats.org/officeDocument/2006/relationships/hyperlink" Target="http://hdl.handle.net/20.500.12520/81" TargetMode="External"/><Relationship Id="rId335" Type="http://schemas.openxmlformats.org/officeDocument/2006/relationships/hyperlink" Target="https://trove.nla.gov.au/work/32541728" TargetMode="External"/><Relationship Id="rId336" Type="http://schemas.openxmlformats.org/officeDocument/2006/relationships/hyperlink" Target="https://www.proquest.com/docview/303001133" TargetMode="External"/><Relationship Id="rId337" Type="http://schemas.openxmlformats.org/officeDocument/2006/relationships/hyperlink" Target="https://doi.org/10.4324/9780429442940-2" TargetMode="External"/><Relationship Id="rId338" Type="http://schemas.openxmlformats.org/officeDocument/2006/relationships/hyperlink" Target="https://www.proquest.com/docview/303654774" TargetMode="External"/><Relationship Id="rId339" Type="http://schemas.openxmlformats.org/officeDocument/2006/relationships/hyperlink" Target="https://rsc.byu.edu/saints-tonga/expanding-church-education-preparing-stakehood-1960-69" TargetMode="External"/><Relationship Id="rId340" Type="http://schemas.openxmlformats.org/officeDocument/2006/relationships/hyperlink" Target="https://rsc.byu.edu/saints-tonga/liahona-labor-missionaries-preparing-temple-blessings-1950-59" TargetMode="External"/><Relationship Id="rId341" Type="http://schemas.openxmlformats.org/officeDocument/2006/relationships/hyperlink" Target="https://www.proquest.com/docview/303308033" TargetMode="External"/><Relationship Id="rId342" Type="http://schemas.openxmlformats.org/officeDocument/2006/relationships/hyperlink" Target="https://hdl.lib.byu.edu/1877/etdm496" TargetMode="External"/><Relationship Id="rId343" Type="http://schemas.openxmlformats.org/officeDocument/2006/relationships/hyperlink" Target="https://www.proquest.com/docview/303060678" TargetMode="External"/><Relationship Id="rId344" Type="http://schemas.openxmlformats.org/officeDocument/2006/relationships/hyperlink" Target="https://hdl.lib.byu.edu/1877/etdm499" TargetMode="External"/><Relationship Id="rId345" Type="http://schemas.openxmlformats.org/officeDocument/2006/relationships/hyperlink" Target="https://scholarlycommons.pacific.edu/uop_etds/2828" TargetMode="External"/><Relationship Id="rId346" Type="http://schemas.openxmlformats.org/officeDocument/2006/relationships/hyperlink" Target="https://www.proquest.com/docview/304786500" TargetMode="External"/><Relationship Id="rId347" Type="http://schemas.openxmlformats.org/officeDocument/2006/relationships/hyperlink" Target="https://rsc.byu.edu/vol-11-no-3-2010/seminaries-institutes-religion" TargetMode="External"/><Relationship Id="rId348" Type="http://schemas.openxmlformats.org/officeDocument/2006/relationships/hyperlink" Target="https://doi.org/10.1080/00344087.2014.956548" TargetMode="External"/><Relationship Id="rId349" Type="http://schemas.openxmlformats.org/officeDocument/2006/relationships/hyperlink" Target="https://www.jstor.org/stable/43039945" TargetMode="External"/><Relationship Id="rId350" Type="http://schemas.openxmlformats.org/officeDocument/2006/relationships/hyperlink" Target="http://ensignpeakfoundation.org/wp-content/uploads/2014/03/Transitioning-Benemerito-de-las-Americas.pdf" TargetMode="External"/><Relationship Id="rId351" Type="http://schemas.openxmlformats.org/officeDocument/2006/relationships/hyperlink" Target="https://scholarsarchive.byu.edu/re/vol15/iss1/10" TargetMode="External"/><Relationship Id="rId352" Type="http://schemas.openxmlformats.org/officeDocument/2006/relationships/hyperlink" Target="https://rsc.byu.edu/vol-16-no-3-2015/lift-where-you-stand-conversation-elder-paul-v-johnson" TargetMode="External"/><Relationship Id="rId353" Type="http://schemas.openxmlformats.org/officeDocument/2006/relationships/hyperlink" Target="https://rsc.byu.edu/worldwide-church/century-lds-church-schools-mexico-influenced-lamanite-identity" TargetMode="External"/><Relationship Id="rId354" Type="http://schemas.openxmlformats.org/officeDocument/2006/relationships/hyperlink" Target="http://arizona.openrepository.com/arizona/handle/oai:repository.arizona.edu:10150/553748" TargetMode="External"/><Relationship Id="rId355" Type="http://schemas.openxmlformats.org/officeDocument/2006/relationships/hyperlink" Target="https://www.proquest.com/docview/303003307" TargetMode="External"/><Relationship Id="rId356" Type="http://schemas.openxmlformats.org/officeDocument/2006/relationships/hyperlink" Target="https://hdl.lib.byu.edu/1877/etd13610" TargetMode="External"/><Relationship Id="rId357" Type="http://schemas.openxmlformats.org/officeDocument/2006/relationships/hyperlink" Target="https://hdl.lib.byu.edu/1877/etdm517" TargetMode="External"/><Relationship Id="rId358" Type="http://schemas.openxmlformats.org/officeDocument/2006/relationships/hyperlink" Target="https://www.proquest.com/docview/303652967" TargetMode="External"/><Relationship Id="rId359" Type="http://schemas.openxmlformats.org/officeDocument/2006/relationships/hyperlink" Target="https://doi.org/10.25669/vhmr-r76y" TargetMode="External"/><Relationship Id="rId360" Type="http://schemas.openxmlformats.org/officeDocument/2006/relationships/hyperlink" Target="https://www.proquest.com/docview/303408202" TargetMode="External"/><Relationship Id="rId361" Type="http://schemas.openxmlformats.org/officeDocument/2006/relationships/hyperlink" Target="https://hdl.lib.byu.edu/1877/etdm525" TargetMode="External"/><Relationship Id="rId362" Type="http://schemas.openxmlformats.org/officeDocument/2006/relationships/hyperlink" Target="https://www.proquest.com/docview/303063897" TargetMode="External"/><Relationship Id="rId363" Type="http://schemas.openxmlformats.org/officeDocument/2006/relationships/hyperlink" Target="https://www.proquest.com/docview/302565084" TargetMode="External"/><Relationship Id="rId364" Type="http://schemas.openxmlformats.org/officeDocument/2006/relationships/hyperlink" Target="https://hdl.lib.byu.edu/1877/etdm529" TargetMode="External"/><Relationship Id="rId365" Type="http://schemas.openxmlformats.org/officeDocument/2006/relationships/hyperlink" Target="https://www.proquest.com/docview/303653047" TargetMode="External"/><Relationship Id="rId366" Type="http://schemas.openxmlformats.org/officeDocument/2006/relationships/hyperlink" Target="https://www.proquest.com/docview/302818654" TargetMode="External"/><Relationship Id="rId367" Type="http://schemas.openxmlformats.org/officeDocument/2006/relationships/hyperlink" Target="https://hdl.handle.net/10133/904" TargetMode="External"/><Relationship Id="rId368" Type="http://schemas.openxmlformats.org/officeDocument/2006/relationships/hyperlink" Target="https://www.proquest.com/docview/302884689" TargetMode="External"/><Relationship Id="rId369" Type="http://schemas.openxmlformats.org/officeDocument/2006/relationships/hyperlink" Target="https://hdl.lib.byu.edu/1877/etdm543" TargetMode="External"/><Relationship Id="rId370" Type="http://schemas.openxmlformats.org/officeDocument/2006/relationships/hyperlink" Target="https://digitalcommons.usu.edu/etd/4507" TargetMode="External"/><Relationship Id="rId371" Type="http://schemas.openxmlformats.org/officeDocument/2006/relationships/hyperlink" Target="https://www.proquest.com/docview/288067062" TargetMode="External"/><Relationship Id="rId372" Type="http://schemas.openxmlformats.org/officeDocument/2006/relationships/hyperlink" Target="https://www.proquest.com/docview/303169328" TargetMode="External"/><Relationship Id="rId373" Type="http://schemas.openxmlformats.org/officeDocument/2006/relationships/hyperlink" Target="https://hdl.lib.byu.edu/1877/etdm552" TargetMode="External"/><Relationship Id="rId374" Type="http://schemas.openxmlformats.org/officeDocument/2006/relationships/hyperlink" Target="https://www.proquest.com/docview/302095171" TargetMode="External"/><Relationship Id="rId375" Type="http://schemas.openxmlformats.org/officeDocument/2006/relationships/hyperlink" Target="https://www.proquest.com/docview/304640284" TargetMode="External"/><Relationship Id="rId376" Type="http://schemas.openxmlformats.org/officeDocument/2006/relationships/hyperlink" Target="https://www.proquest.com/docview/303388860" TargetMode="External"/><Relationship Id="rId377" Type="http://schemas.openxmlformats.org/officeDocument/2006/relationships/hyperlink" Target="https://scholarsarchive.byu.edu/etd/5016" TargetMode="External"/><Relationship Id="rId378" Type="http://schemas.openxmlformats.org/officeDocument/2006/relationships/hyperlink" Target="https://hdl.lib.byu.edu/1877/etdm566" TargetMode="External"/><Relationship Id="rId379" Type="http://schemas.openxmlformats.org/officeDocument/2006/relationships/hyperlink" Target="https://hdl.lib.byu.edu/1877/etdm570" TargetMode="External"/><Relationship Id="rId380" Type="http://schemas.openxmlformats.org/officeDocument/2006/relationships/hyperlink" Target="https://hdl.lib.byu.edu/1877/etd10322" TargetMode="External"/><Relationship Id="rId381" Type="http://schemas.openxmlformats.org/officeDocument/2006/relationships/hyperlink" Target="https://hdl.lib.byu.edu/1877/etd11861" TargetMode="External"/><Relationship Id="rId382" Type="http://schemas.openxmlformats.org/officeDocument/2006/relationships/hyperlink" Target="https://www.proquest.com/docview/303671046" TargetMode="External"/><Relationship Id="rId383" Type="http://schemas.openxmlformats.org/officeDocument/2006/relationships/hyperlink" Target="https://scholarworks.umt.edu/etd/9963" TargetMode="External"/><Relationship Id="rId384" Type="http://schemas.openxmlformats.org/officeDocument/2006/relationships/hyperlink" Target="https://www.proquest.com/docview/303921652" TargetMode="External"/><Relationship Id="rId385" Type="http://schemas.openxmlformats.org/officeDocument/2006/relationships/hyperlink" Target="https://hdl.lib.byu.edu/1877/etd8925" TargetMode="External"/><Relationship Id="rId386" Type="http://schemas.openxmlformats.org/officeDocument/2006/relationships/hyperlink" Target="https://scholarsarchive.byu.edu/re/vol18/iss3/5" TargetMode="External"/><Relationship Id="rId387" Type="http://schemas.openxmlformats.org/officeDocument/2006/relationships/hyperlink" Target="https://hdl.lib.byu.edu/1877/etdm585" TargetMode="External"/><Relationship Id="rId388" Type="http://schemas.openxmlformats.org/officeDocument/2006/relationships/hyperlink" Target="https://eric.ed.gov/?id=ED381756" TargetMode="External"/><Relationship Id="rId389" Type="http://schemas.openxmlformats.org/officeDocument/2006/relationships/hyperlink" Target="https://doi.org/10.2307/45060763" TargetMode="External"/><Relationship Id="rId390" Type="http://schemas.openxmlformats.org/officeDocument/2006/relationships/hyperlink" Target="https://digitalcommons.usu.edu/etd/2249" TargetMode="External"/><Relationship Id="rId391" Type="http://schemas.openxmlformats.org/officeDocument/2006/relationships/hyperlink" Target="https://hdl.lib.byu.edu/1877/etdm584" TargetMode="External"/><Relationship Id="rId392" Type="http://schemas.openxmlformats.org/officeDocument/2006/relationships/hyperlink" Target="https://www.proquest.com/docview/302990505" TargetMode="External"/><Relationship Id="rId393" Type="http://schemas.openxmlformats.org/officeDocument/2006/relationships/hyperlink" Target="https://doi.org/10.1080/15507394.2013.862138" TargetMode="External"/><Relationship Id="rId394" Type="http://schemas.openxmlformats.org/officeDocument/2006/relationships/hyperlink" Target="https://doi.org/10.1111/teth.12538" TargetMode="External"/><Relationship Id="rId395" Type="http://schemas.openxmlformats.org/officeDocument/2006/relationships/hyperlink" Target="https://doi.org/10.1080/00344087.2025.2463263" TargetMode="External"/><Relationship Id="rId396" Type="http://schemas.openxmlformats.org/officeDocument/2006/relationships/hyperlink" Target="https://hdl.lib.byu.edu/1877/etd11416" TargetMode="External"/><Relationship Id="rId397" Type="http://schemas.openxmlformats.org/officeDocument/2006/relationships/hyperlink" Target="https://doi.org/10.1007/978-3-031-53223-8_8" TargetMode="External"/><Relationship Id="rId398" Type="http://schemas.openxmlformats.org/officeDocument/2006/relationships/hyperlink" Target="https://hdl.lib.byu.edu/1877/etdm594" TargetMode="External"/><Relationship Id="rId399" Type="http://schemas.openxmlformats.org/officeDocument/2006/relationships/hyperlink" Target="https://doi.org/10.26076/1ea8-0fb6" TargetMode="External"/><Relationship Id="rId400" Type="http://schemas.openxmlformats.org/officeDocument/2006/relationships/hyperlink" Target="https://www.proquest.com/docview/2479811880" TargetMode="External"/><Relationship Id="rId401" Type="http://schemas.openxmlformats.org/officeDocument/2006/relationships/hyperlink" Target="https://doi.org/10.26076/9a73-686f" TargetMode="External"/><Relationship Id="rId402" Type="http://schemas.openxmlformats.org/officeDocument/2006/relationships/hyperlink" Target="https://scholarsarchive.byu.edu/mphs/vol34/iss1/9" TargetMode="External"/><Relationship Id="rId403" Type="http://schemas.openxmlformats.org/officeDocument/2006/relationships/hyperlink" Target="https://scholarsarchive.byu.edu/mphs/vol26/iss1/2" TargetMode="External"/><Relationship Id="rId404" Type="http://schemas.openxmlformats.org/officeDocument/2006/relationships/hyperlink" Target="https://hdl.lib.byu.edu/1877/etdm597" TargetMode="External"/><Relationship Id="rId405" Type="http://schemas.openxmlformats.org/officeDocument/2006/relationships/hyperlink" Target="https://www.proquest.com/docview/302305767" TargetMode="External"/><Relationship Id="rId406" Type="http://schemas.openxmlformats.org/officeDocument/2006/relationships/hyperlink" Target="https://doi.org/10.1080/10656219.2017.1331773" TargetMode="External"/><Relationship Id="rId407" Type="http://schemas.openxmlformats.org/officeDocument/2006/relationships/hyperlink" Target="https://www.proquest.com/docview/302165959" TargetMode="External"/><Relationship Id="rId408" Type="http://schemas.openxmlformats.org/officeDocument/2006/relationships/hyperlink" Target="https://doi.org/10.2307/45059328" TargetMode="External"/><Relationship Id="rId409" Type="http://schemas.openxmlformats.org/officeDocument/2006/relationships/hyperlink" Target="https://doi.org/10.2307/45059509" TargetMode="External"/><Relationship Id="rId410" Type="http://schemas.openxmlformats.org/officeDocument/2006/relationships/hyperlink" Target="https://scholarsarchive.byu.edu/re/vol16/iss2/9" TargetMode="External"/><Relationship Id="rId411" Type="http://schemas.openxmlformats.org/officeDocument/2006/relationships/hyperlink" Target="https://doi.org/10.1080/00344087.2023.2170950" TargetMode="External"/><Relationship Id="rId412" Type="http://schemas.openxmlformats.org/officeDocument/2006/relationships/hyperlink" Target="https://doi.org/10.1080/17457823.2025.2575187" TargetMode="External"/><Relationship Id="rId413" Type="http://schemas.openxmlformats.org/officeDocument/2006/relationships/hyperlink" Target="https://doi.org/10.15365/joce.0604042013" TargetMode="External"/><Relationship Id="rId414" Type="http://schemas.openxmlformats.org/officeDocument/2006/relationships/hyperlink" Target="https://rsc.byu.edu/global-mormonism-21st-century/private-education-initiatives-latter-day-saints" TargetMode="External"/><Relationship Id="rId415" Type="http://schemas.openxmlformats.org/officeDocument/2006/relationships/hyperlink" Target="https://rsc.byu.edu/book/educating-eternity" TargetMode="External"/><Relationship Id="rId416" Type="http://schemas.openxmlformats.org/officeDocument/2006/relationships/hyperlink" Target="https://hdl.lib.byu.edu/1877/etdm246" TargetMode="External"/><Relationship Id="rId417" Type="http://schemas.openxmlformats.org/officeDocument/2006/relationships/hyperlink" Target="https://www.proquest.com/docview/303224061" TargetMode="External"/><Relationship Id="rId418" Type="http://schemas.openxmlformats.org/officeDocument/2006/relationships/hyperlink" Target="https://www.proquest.com/docview/2092685760" TargetMode="External"/><Relationship Id="rId419" Type="http://schemas.openxmlformats.org/officeDocument/2006/relationships/hyperlink" Target="https://rsc.byu.edu/called-teach/preface" TargetMode="External"/><Relationship Id="rId420" Type="http://schemas.openxmlformats.org/officeDocument/2006/relationships/hyperlink" Target="https://rsc.byu.edu/vol-17-no-1-2016/educational-legacy-karl-g-maeser" TargetMode="External"/><Relationship Id="rId421" Type="http://schemas.openxmlformats.org/officeDocument/2006/relationships/hyperlink" Target="https://www.proquest.com/docview/301869648" TargetMode="External"/><Relationship Id="rId422" Type="http://schemas.openxmlformats.org/officeDocument/2006/relationships/hyperlink" Target="https://www.proquest.com/docview/302700540" TargetMode="External"/><Relationship Id="rId423" Type="http://schemas.openxmlformats.org/officeDocument/2006/relationships/hyperlink" Target="https://doi.org/10.26076/1aeb-e35c" TargetMode="External"/><Relationship Id="rId424" Type="http://schemas.openxmlformats.org/officeDocument/2006/relationships/hyperlink" Target="https://hdl.lib.byu.edu/1877/etd5906" TargetMode="External"/><Relationship Id="rId425" Type="http://schemas.openxmlformats.org/officeDocument/2006/relationships/hyperlink" Target="https://hdl.lib.byu.edu/1877/etdm622" TargetMode="External"/><Relationship Id="rId426" Type="http://schemas.openxmlformats.org/officeDocument/2006/relationships/hyperlink" Target="https://www.proquest.com/docview/304912833" TargetMode="External"/><Relationship Id="rId427" Type="http://schemas.openxmlformats.org/officeDocument/2006/relationships/hyperlink" Target="https://www.proquest.com/docview/302833070" TargetMode="External"/><Relationship Id="rId428" Type="http://schemas.openxmlformats.org/officeDocument/2006/relationships/hyperlink" Target="https://hdl.lib.byu.edu/1877/etdm624" TargetMode="External"/><Relationship Id="rId429" Type="http://schemas.openxmlformats.org/officeDocument/2006/relationships/hyperlink" Target="https://hdl.lib.byu.edu/1877/etdm628" TargetMode="External"/><Relationship Id="rId430" Type="http://schemas.openxmlformats.org/officeDocument/2006/relationships/hyperlink" Target="https://www.proquest.com/docview/302807283" TargetMode="External"/><Relationship Id="rId431" Type="http://schemas.openxmlformats.org/officeDocument/2006/relationships/hyperlink" Target="https://doi.org/10.26076/8e4e-9252" TargetMode="External"/><Relationship Id="rId432" Type="http://schemas.openxmlformats.org/officeDocument/2006/relationships/hyperlink" Target="https://rsc.byu.edu/vol-3-no-3-2002/what-wonderful-journey-interview-stanley-peterson" TargetMode="External"/><Relationship Id="rId433" Type="http://schemas.openxmlformats.org/officeDocument/2006/relationships/hyperlink" Target="https://rsc.byu.edu/vol-4-no-2-2003/i-have-chalk-my-bloodan-interview-thomas-l-tyler" TargetMode="External"/><Relationship Id="rId434" Type="http://schemas.openxmlformats.org/officeDocument/2006/relationships/hyperlink" Target="https://hdl.lib.byu.edu/1877/etd910" TargetMode="External"/><Relationship Id="rId435" Type="http://schemas.openxmlformats.org/officeDocument/2006/relationships/hyperlink" Target="https://rsc.byu.edu/vol-27-no-1-2026/study-also-faith" TargetMode="External"/><Relationship Id="rId436" Type="http://schemas.openxmlformats.org/officeDocument/2006/relationships/hyperlink" Target="https://www.proquest.com/docview/287996721" TargetMode="External"/><Relationship Id="rId437" Type="http://schemas.openxmlformats.org/officeDocument/2006/relationships/hyperlink" Target="https://doi.org/10.25549/usctheses-c30-614693" TargetMode="External"/><Relationship Id="rId438" Type="http://schemas.openxmlformats.org/officeDocument/2006/relationships/hyperlink" Target="https://hdl.lib.byu.edu/1877/etdm636" TargetMode="External"/><Relationship Id="rId439" Type="http://schemas.openxmlformats.org/officeDocument/2006/relationships/hyperlink" Target="https://www.proquest.com/docview/302480654" TargetMode="External"/><Relationship Id="rId440" Type="http://schemas.openxmlformats.org/officeDocument/2006/relationships/hyperlink" Target="http://hdl.handle.net/10150/185412" TargetMode="External"/><Relationship Id="rId441" Type="http://schemas.openxmlformats.org/officeDocument/2006/relationships/hyperlink" Target="https://www.proquest.com/docview/1636217382" TargetMode="External"/><Relationship Id="rId442" Type="http://schemas.openxmlformats.org/officeDocument/2006/relationships/hyperlink" Target="https://trove.nla.gov.au/work/23303231" TargetMode="External"/><Relationship Id="rId443" Type="http://schemas.openxmlformats.org/officeDocument/2006/relationships/hyperlink" Target="https://www.proquest.com/docview/305616177" TargetMode="External"/><Relationship Id="rId444" Type="http://schemas.openxmlformats.org/officeDocument/2006/relationships/hyperlink" Target="https://www.proquest.com/docview/304895439" TargetMode="External"/><Relationship Id="rId445" Type="http://schemas.openxmlformats.org/officeDocument/2006/relationships/hyperlink" Target="https://www.proquest.com/docview/288445970" TargetMode="External"/><Relationship Id="rId446" Type="http://schemas.openxmlformats.org/officeDocument/2006/relationships/hyperlink" Target="https://www.proquest.com/docview/303390250" TargetMode="External"/><Relationship Id="rId447" Type="http://schemas.openxmlformats.org/officeDocument/2006/relationships/hyperlink" Target="https://www.proquest.com/docview/304302457" TargetMode="External"/><Relationship Id="rId448" Type="http://schemas.openxmlformats.org/officeDocument/2006/relationships/hyperlink" Target="https://www.proquest.com/docview/302173488" TargetMode="External"/><Relationship Id="rId449" Type="http://schemas.openxmlformats.org/officeDocument/2006/relationships/hyperlink" Target="https://dc.law.utah.edu/context/ulr/article/2440/viewcontent/58_1982UtahLRev963_281982_29.pdf" TargetMode="External"/><Relationship Id="rId450" Type="http://schemas.openxmlformats.org/officeDocument/2006/relationships/hyperlink" Target="https://www.proquest.com/docview/1611437100" TargetMode="External"/><Relationship Id="rId451" Type="http://schemas.openxmlformats.org/officeDocument/2006/relationships/hyperlink" Target="https://doi.org/10.2307/45224744" TargetMode="External"/><Relationship Id="rId452" Type="http://schemas.openxmlformats.org/officeDocument/2006/relationships/hyperlink" Target="https://www.proquest.com/docview/1617548920" TargetMode="External"/><Relationship Id="rId453" Type="http://schemas.openxmlformats.org/officeDocument/2006/relationships/hyperlink" Target="https://doi.org/10.1017/S0009640700500055" TargetMode="External"/><Relationship Id="rId454" Type="http://schemas.openxmlformats.org/officeDocument/2006/relationships/hyperlink" Target="https://doi.org/10.1525/rac.2012.22.2.163" TargetMode="External"/><Relationship Id="rId455" Type="http://schemas.openxmlformats.org/officeDocument/2006/relationships/hyperlink" Target="https://www.proquest.com/docview/302137878" TargetMode="External"/><Relationship Id="rId456" Type="http://schemas.openxmlformats.org/officeDocument/2006/relationships/hyperlink" Target="https://doi.org/10.26076/4a10-d5b6" TargetMode="External"/><Relationship Id="rId457" Type="http://schemas.openxmlformats.org/officeDocument/2006/relationships/hyperlink" Target="https://rsc.byu.edu/vol-17-no-3-2016/doctrine-inclusion-reaching-students-disabilities" TargetMode="External"/><Relationship Id="rId458" Type="http://schemas.openxmlformats.org/officeDocument/2006/relationships/hyperlink" Target="https://www.proquest.com/docview/302883039" TargetMode="External"/><Relationship Id="rId459" Type="http://schemas.openxmlformats.org/officeDocument/2006/relationships/hyperlink" Target="https://hdl.lib.byu.edu/1877/etd7216" TargetMode="External"/><Relationship Id="rId460" Type="http://schemas.openxmlformats.org/officeDocument/2006/relationships/hyperlink" Target="https://scholarsarchive.byu.edu/re/vol16/iss3/8" TargetMode="External"/><Relationship Id="rId461" Type="http://schemas.openxmlformats.org/officeDocument/2006/relationships/hyperlink" Target="https://www.proquest.com/docview/303392825" TargetMode="External"/><Relationship Id="rId462" Type="http://schemas.openxmlformats.org/officeDocument/2006/relationships/hyperlink" Target="https://www.proquest.com/docview/304942445" TargetMode="External"/><Relationship Id="rId463" Type="http://schemas.openxmlformats.org/officeDocument/2006/relationships/hyperlink" Target="https://www.proquest.com/docview/288090360" TargetMode="External"/><Relationship Id="rId464" Type="http://schemas.openxmlformats.org/officeDocument/2006/relationships/hyperlink" Target="https://hdl.lib.byu.edu/1877/etdm663" TargetMode="External"/><Relationship Id="rId465" Type="http://schemas.openxmlformats.org/officeDocument/2006/relationships/hyperlink" Target="https://hdl.lib.byu.edu/1877/etdm669" TargetMode="External"/><Relationship Id="rId466" Type="http://schemas.openxmlformats.org/officeDocument/2006/relationships/hyperlink" Target="https://hdl.lib.byu.edu/1877/etdm670" TargetMode="External"/><Relationship Id="rId467" Type="http://schemas.openxmlformats.org/officeDocument/2006/relationships/hyperlink" Target="https://www.proquest.com/docview/302816080" TargetMode="External"/><Relationship Id="rId468" Type="http://schemas.openxmlformats.org/officeDocument/2006/relationships/hyperlink" Target="https://natlib-primo.hosted.exlibrisgroup.com/primo-explore/search?query=any,contains,995793513602837&amp;tab=innz&amp;search_scope=INNZ&amp;vid=NLNZ&amp;offset=0" TargetMode="External"/><Relationship Id="rId469" Type="http://schemas.openxmlformats.org/officeDocument/2006/relationships/hyperlink" Target="http://hdl.handle.net/10289/2272" TargetMode="External"/><Relationship Id="rId470" Type="http://schemas.openxmlformats.org/officeDocument/2006/relationships/hyperlink" Target="https://www.proquest.com/docview/303654687" TargetMode="External"/><Relationship Id="rId471" Type="http://schemas.openxmlformats.org/officeDocument/2006/relationships/hyperlink" Target="https://hdl.lib.byu.edu/1877/etdm677" TargetMode="External"/><Relationship Id="rId472" Type="http://schemas.openxmlformats.org/officeDocument/2006/relationships/hyperlink" Target="https://hdl.lib.byu.edu/1877/etd13502" TargetMode="External"/><Relationship Id="rId473" Type="http://schemas.openxmlformats.org/officeDocument/2006/relationships/hyperlink" Target="https://hdl.lib.byu.edu/1877/etd9232" TargetMode="External"/><Relationship Id="rId474" Type="http://schemas.openxmlformats.org/officeDocument/2006/relationships/hyperlink" Target="https://www.proquest.com/docview/305345306" TargetMode="External"/><Relationship Id="rId475" Type="http://schemas.openxmlformats.org/officeDocument/2006/relationships/hyperlink" Target="https://www.proquest.com/docview/304967645" TargetMode="External"/><Relationship Id="rId476" Type="http://schemas.openxmlformats.org/officeDocument/2006/relationships/hyperlink" Target="https://www.proquest.com/docview/303109970" TargetMode="External"/><Relationship Id="rId477" Type="http://schemas.openxmlformats.org/officeDocument/2006/relationships/hyperlink" Target="https://www.proquest.com/docview/305152529" TargetMode="External"/><Relationship Id="rId478" Type="http://schemas.openxmlformats.org/officeDocument/2006/relationships/hyperlink" Target="https://www.proquest.com/docview/304541011" TargetMode="External"/><Relationship Id="rId479" Type="http://schemas.openxmlformats.org/officeDocument/2006/relationships/hyperlink" Target="https://hdl.handle.net/2142/65807" TargetMode="External"/><Relationship Id="rId480" Type="http://schemas.openxmlformats.org/officeDocument/2006/relationships/hyperlink" Target="https://hdl.lib.byu.edu/1877/etdm700" TargetMode="External"/><Relationship Id="rId481" Type="http://schemas.openxmlformats.org/officeDocument/2006/relationships/hyperlink" Target="https://doi.org/10.1080/00344087.2025.2477905" TargetMode="External"/><Relationship Id="rId482" Type="http://schemas.openxmlformats.org/officeDocument/2006/relationships/hyperlink" Target="https://doi.org/10.26076/3574-3d95" TargetMode="External"/><Relationship Id="rId483" Type="http://schemas.openxmlformats.org/officeDocument/2006/relationships/hyperlink" Target="https://doi.org/10.1080/10656219.2014.926847" TargetMode="External"/><Relationship Id="rId484" Type="http://schemas.openxmlformats.org/officeDocument/2006/relationships/hyperlink" Target="https://doi.org/10.2307/45224290" TargetMode="External"/><Relationship Id="rId485" Type="http://schemas.openxmlformats.org/officeDocument/2006/relationships/hyperlink" Target="https://hdl.lib.byu.edu/1877/etdm706" TargetMode="External"/><Relationship Id="rId486" Type="http://schemas.openxmlformats.org/officeDocument/2006/relationships/hyperlink" Target="https://hdl.lib.byu.edu/1877/etdm711" TargetMode="External"/><Relationship Id="rId487" Type="http://schemas.openxmlformats.org/officeDocument/2006/relationships/hyperlink" Target="https://hdl.lib.byu.edu/1877/etdm712" TargetMode="External"/><Relationship Id="rId488" Type="http://schemas.openxmlformats.org/officeDocument/2006/relationships/hyperlink" Target="https://hdl.lib.byu.edu/1877/etdm715" TargetMode="External"/><Relationship Id="rId489" Type="http://schemas.openxmlformats.org/officeDocument/2006/relationships/hyperlink" Target="https://www.proquest.com/docview/288336204" TargetMode="External"/><Relationship Id="rId490" Type="http://schemas.openxmlformats.org/officeDocument/2006/relationships/hyperlink" Target="https://www.proquest.com/docview/303480341" TargetMode="External"/><Relationship Id="rId491" Type="http://schemas.openxmlformats.org/officeDocument/2006/relationships/hyperlink" Target="https://rsc.byu.edu/vol-26-no-1-2025/key-direction-seminary-shaped-life-preparation-lessons" TargetMode="External"/><Relationship Id="rId492" Type="http://schemas.openxmlformats.org/officeDocument/2006/relationships/hyperlink" Target="https://hdl.lib.byu.edu/1877/etd4462" TargetMode="External"/><Relationship Id="rId493" Type="http://schemas.openxmlformats.org/officeDocument/2006/relationships/hyperlink" Target="http://hdl.handle.net/10133/252" TargetMode="External"/><Relationship Id="rId494" Type="http://schemas.openxmlformats.org/officeDocument/2006/relationships/hyperlink" Target="https://www.proquest.com/docview/302905433" TargetMode="External"/><Relationship Id="rId495" Type="http://schemas.openxmlformats.org/officeDocument/2006/relationships/hyperlink" Target="https://www.proquest.com/docview/302748442" TargetMode="External"/><Relationship Id="rId496" Type="http://schemas.openxmlformats.org/officeDocument/2006/relationships/hyperlink" Target="https://www.proquest.com/docview/303328085" TargetMode="External"/><Relationship Id="rId497" Type="http://schemas.openxmlformats.org/officeDocument/2006/relationships/hyperlink" Target="https://www.jstor.org/stable/43040722" TargetMode="External"/><Relationship Id="rId498" Type="http://schemas.openxmlformats.org/officeDocument/2006/relationships/hyperlink" Target="https://rsc.byu.edu/vol-27-no-1-2026/charting-course-21st-century" TargetMode="External"/><Relationship Id="rId499" Type="http://schemas.openxmlformats.org/officeDocument/2006/relationships/hyperlink" Target="https://escholarship.org/uc/item/9n01r7n7" TargetMode="External"/><Relationship Id="rId500" Type="http://schemas.openxmlformats.org/officeDocument/2006/relationships/hyperlink" Target="https://www.proquest.com/docview/301929980" TargetMode="External"/><Relationship Id="rId501" Type="http://schemas.openxmlformats.org/officeDocument/2006/relationships/hyperlink" Target="https://www.proquest.com/docview/302697657" TargetMode="External"/><Relationship Id="rId502" Type="http://schemas.openxmlformats.org/officeDocument/2006/relationships/hyperlink" Target="https://hdl.lib.byu.edu/1877/etdm728" TargetMode="External"/><Relationship Id="rId503" Type="http://schemas.openxmlformats.org/officeDocument/2006/relationships/hyperlink" Target="https://scholarsarchive.byu.edu/mphs/vol28/iss1/7" TargetMode="External"/><Relationship Id="rId504" Type="http://schemas.openxmlformats.org/officeDocument/2006/relationships/hyperlink" Target="https://scholarsarchive.byu.edu/etd/5183" TargetMode="External"/><Relationship Id="rId505" Type="http://schemas.openxmlformats.org/officeDocument/2006/relationships/hyperlink" Target="https://hdl.lib.byu.edu/1877/etdm731" TargetMode="External"/><Relationship Id="rId506" Type="http://schemas.openxmlformats.org/officeDocument/2006/relationships/hyperlink" Target="https://hdl.lib.byu.edu/1877/etdm733" TargetMode="External"/><Relationship Id="rId507" Type="http://schemas.openxmlformats.org/officeDocument/2006/relationships/hyperlink" Target="https://hdl.lib.byu.edu/1877/etdm734" TargetMode="External"/><Relationship Id="rId508" Type="http://schemas.openxmlformats.org/officeDocument/2006/relationships/hyperlink" Target="https://www.proquest.com/docview/608934182" TargetMode="External"/><Relationship Id="rId509" Type="http://schemas.openxmlformats.org/officeDocument/2006/relationships/hyperlink" Target="https://www.proquest.com/docview/303329486" TargetMode="External"/><Relationship Id="rId510" Type="http://schemas.openxmlformats.org/officeDocument/2006/relationships/hyperlink" Target="https://www.proquest.com/docview/305149424" TargetMode="External"/><Relationship Id="rId511" Type="http://schemas.openxmlformats.org/officeDocument/2006/relationships/hyperlink" Target="https://www.proquest.com/docview/303327553" TargetMode="External"/><Relationship Id="rId512" Type="http://schemas.openxmlformats.org/officeDocument/2006/relationships/hyperlink" Target="https://www.proquest.com/docview/288252936" TargetMode="External"/><Relationship Id="rId513" Type="http://schemas.openxmlformats.org/officeDocument/2006/relationships/hyperlink" Target="https://www.proquest.com/docview/302387331" TargetMode="External"/><Relationship Id="rId514" Type="http://schemas.openxmlformats.org/officeDocument/2006/relationships/hyperlink" Target="https://scholarlycommons.pacific.edu/uop_etds/2845" TargetMode="External"/><Relationship Id="rId515" Type="http://schemas.openxmlformats.org/officeDocument/2006/relationships/hyperlink" Target="https://rsc.byu.edu/vol-16-no-2-2015/rsc-turns-forty-conversation-elder-jeffrey-r-holland" TargetMode="External"/><Relationship Id="rId516" Type="http://schemas.openxmlformats.org/officeDocument/2006/relationships/hyperlink" Target="https://rsc.byu.edu/vol-10-no-3-2009/serving-students-conversation-chad-h-webb" TargetMode="External"/><Relationship Id="rId517" Type="http://schemas.openxmlformats.org/officeDocument/2006/relationships/hyperlink" Target="https://scholarsarchive.byu.edu/re/vol25/iss3/5" TargetMode="External"/><Relationship Id="rId518" Type="http://schemas.openxmlformats.org/officeDocument/2006/relationships/hyperlink" Target="https://www.proquest.com/docview/302744084" TargetMode="External"/><Relationship Id="rId519" Type="http://schemas.openxmlformats.org/officeDocument/2006/relationships/hyperlink" Target="https://hdl.lib.byu.edu/1877/etdm750" TargetMode="External"/><Relationship Id="rId520" Type="http://schemas.openxmlformats.org/officeDocument/2006/relationships/hyperlink" Target="https://scholarsarchive.byu.edu/re/vol22/iss1/9" TargetMode="External"/><Relationship Id="rId521" Type="http://schemas.openxmlformats.org/officeDocument/2006/relationships/hyperlink" Target="https://www.proquest.com/docview/303802803" TargetMode="External"/><Relationship Id="rId522" Type="http://schemas.openxmlformats.org/officeDocument/2006/relationships/hyperlink" Target="https://www.proquest.com/docview/303948621" TargetMode="External"/><Relationship Id="rId523" Type="http://schemas.openxmlformats.org/officeDocument/2006/relationships/hyperlink" Target="https://doi.org/10.26076/7c9d-f945" TargetMode="External"/><Relationship Id="rId524" Type="http://schemas.openxmlformats.org/officeDocument/2006/relationships/hyperlink" Target="https://scholarsarchive.byu.edu/re/vol21/iss1/3" TargetMode="External"/><Relationship Id="rId525" Type="http://schemas.openxmlformats.org/officeDocument/2006/relationships/hyperlink" Target="https://doi.org/10.63140/m5yw-g17fh" TargetMode="External"/><Relationship Id="rId526" Type="http://schemas.openxmlformats.org/officeDocument/2006/relationships/hyperlink" Target="https://www.proquest.com/docview/303192733" TargetMode="External"/><Relationship Id="rId527" Type="http://schemas.openxmlformats.org/officeDocument/2006/relationships/hyperlink" Target="https://www.proquest.com/docview/916618224" TargetMode="External"/><Relationship Id="rId528" Type="http://schemas.openxmlformats.org/officeDocument/2006/relationships/hyperlink" Target="https://www.jstor.org/stable/43042826" TargetMode="External"/><Relationship Id="rId529" Type="http://schemas.openxmlformats.org/officeDocument/2006/relationships/hyperlink" Target="https://www.proquest.com/docview/303330149" TargetMode="External"/><Relationship Id="rId530" Type="http://schemas.openxmlformats.org/officeDocument/2006/relationships/hyperlink" Target="https://hdl.lib.byu.edu/1877/etdm766" TargetMode="External"/><Relationship Id="rId531" Type="http://schemas.openxmlformats.org/officeDocument/2006/relationships/hyperlink" Target="https://hdl.lib.byu.edu/1877/etdm769" TargetMode="External"/><Relationship Id="rId532" Type="http://schemas.openxmlformats.org/officeDocument/2006/relationships/hyperlink" Target="https://doi.org/10.1080/00344087.2016.1224003" TargetMode="External"/><Relationship Id="rId533" Type="http://schemas.openxmlformats.org/officeDocument/2006/relationships/hyperlink" Target="https://www.proquest.com/docview/304339945" TargetMode="External"/><Relationship Id="rId534" Type="http://schemas.openxmlformats.org/officeDocument/2006/relationships/hyperlink" Target="https://rsc.byu.edu/vol-4-no-2-2003/recollections-david-o-mckays-educational-practices" TargetMode="External"/><Relationship Id="rId535" Type="http://schemas.openxmlformats.org/officeDocument/2006/relationships/hyperlink" Target="https://www.jstor.org/stable/23289371" TargetMode="External"/><Relationship Id="rId536" Type="http://schemas.openxmlformats.org/officeDocument/2006/relationships/hyperlink" Target="https://www.jstor.org/stable/43044375" TargetMode="External"/><Relationship Id="rId537" Type="http://schemas.openxmlformats.org/officeDocument/2006/relationships/hyperlink" Target="https://scholarsarchive.byu.edu/mphs/vol26/iss1/3" TargetMode="External"/><Relationship Id="rId538" Type="http://schemas.openxmlformats.org/officeDocument/2006/relationships/hyperlink" Target="http://ensignpeakfoundation.org/wp-content/uploads/2013/05/MHS_Spring2003_Oneida-Academy.pdf" TargetMode="External"/><Relationship Id="rId539" Type="http://schemas.openxmlformats.org/officeDocument/2006/relationships/hyperlink" Target="https://www.proquest.com/docview/304458423" TargetMode="External"/><Relationship Id="rId540" Type="http://schemas.openxmlformats.org/officeDocument/2006/relationships/hyperlink" Target="https://www.proquest.com/docview/303696003" TargetMode="External"/><Relationship Id="rId541" Type="http://schemas.openxmlformats.org/officeDocument/2006/relationships/hyperlink" Target="https://www.jstor.org/stable/43042573" TargetMode="External"/><Relationship Id="rId542" Type="http://schemas.openxmlformats.org/officeDocument/2006/relationships/hyperlink" Target="https://hdl.lib.byu.edu/1877/etdm772" TargetMode="External"/><Relationship Id="rId543" Type="http://schemas.openxmlformats.org/officeDocument/2006/relationships/hyperlink" Target="https://www.proquest.com/docview/301597230" TargetMode="External"/><Relationship Id="rId544" Type="http://schemas.openxmlformats.org/officeDocument/2006/relationships/hyperlink" Target="https://rsc.byu.edu/regional-studies-latter-day-saint-church-history-pacific-isles/louis-barbara-durfees-ces-mission-kiribati" TargetMode="External"/><Relationship Id="rId545" Type="http://schemas.openxmlformats.org/officeDocument/2006/relationships/hyperlink" Target="http://ensignpeakfoundation.org/wp-content/uploads/2013/04/The-Beginnings-of-the-First-LDS-Institute-of-Religion-at-Moscow-Idaho.pdf" TargetMode="External"/><Relationship Id="rId546" Type="http://schemas.openxmlformats.org/officeDocument/2006/relationships/hyperlink" Target="https://scholarsarchive.byu.edu/mphs/vol33/iss1/13" TargetMode="External"/><Relationship Id="rId547" Type="http://schemas.openxmlformats.org/officeDocument/2006/relationships/hyperlink" Target="https://rsc.byu.edu/vol-18-no-3-2017/seminary-institute-recognition-pins" TargetMode="External"/><Relationship Id="rId548" Type="http://schemas.openxmlformats.org/officeDocument/2006/relationships/hyperlink" Target="https://www.proquest.com/docview/303007453" TargetMode="External"/><Relationship Id="rId549"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86"/>
  </cols>
  <sheetData>
    <row r="1" customFormat="false" ht="17.35" hidden="false" customHeight="false" outlineLevel="0" collapsed="false">
      <c r="A1" s="1" t="s">
        <v>0</v>
      </c>
    </row>
    <row r="2" customFormat="false" ht="15" hidden="false" customHeight="false" outlineLevel="0" collapsed="false">
      <c r="A2" s="2" t="s">
        <v>1</v>
      </c>
    </row>
    <row r="4" customFormat="false" ht="43.5" hidden="false" customHeight="true" outlineLevel="0" collapsed="false">
      <c r="A4" s="3" t="s">
        <v>2</v>
      </c>
      <c r="B4" s="4" t="s">
        <v>3</v>
      </c>
      <c r="C4" s="4"/>
    </row>
    <row r="5" customFormat="false" ht="57" hidden="false" customHeight="true" outlineLevel="0" collapsed="false">
      <c r="A5" s="3" t="s">
        <v>4</v>
      </c>
      <c r="B5" s="4" t="s">
        <v>5</v>
      </c>
      <c r="C5" s="4"/>
    </row>
    <row r="6" customFormat="false" ht="57" hidden="false" customHeight="true" outlineLevel="0" collapsed="false">
      <c r="A6" s="3" t="s">
        <v>6</v>
      </c>
      <c r="B6" s="4" t="s">
        <v>7</v>
      </c>
      <c r="C6" s="4"/>
    </row>
    <row r="7" customFormat="false" ht="57" hidden="false" customHeight="true" outlineLevel="0" collapsed="false">
      <c r="A7" s="3" t="s">
        <v>8</v>
      </c>
      <c r="B7" s="4" t="s">
        <v>9</v>
      </c>
      <c r="C7" s="4"/>
    </row>
    <row r="8" customFormat="false" ht="43.5" hidden="false" customHeight="true" outlineLevel="0" collapsed="false">
      <c r="A8" s="3" t="s">
        <v>10</v>
      </c>
      <c r="B8" s="4" t="s">
        <v>11</v>
      </c>
      <c r="C8" s="4"/>
    </row>
    <row r="9" customFormat="false" ht="43.5" hidden="false" customHeight="true" outlineLevel="0" collapsed="false">
      <c r="A9" s="3" t="s">
        <v>12</v>
      </c>
      <c r="B9" s="4" t="s">
        <v>13</v>
      </c>
      <c r="C9" s="4"/>
    </row>
    <row r="10" customFormat="false" ht="30" hidden="false" customHeight="true" outlineLevel="0" collapsed="false">
      <c r="A10" s="3" t="s">
        <v>14</v>
      </c>
      <c r="B10" s="4" t="s">
        <v>15</v>
      </c>
      <c r="C10" s="4"/>
    </row>
    <row r="11" customFormat="false" ht="30" hidden="false" customHeight="true" outlineLevel="0" collapsed="false">
      <c r="A11" s="3" t="s">
        <v>16</v>
      </c>
      <c r="B11" s="4" t="s">
        <v>17</v>
      </c>
      <c r="C11" s="4"/>
    </row>
    <row r="12" customFormat="false" ht="16.5" hidden="false" customHeight="true" outlineLevel="0" collapsed="false">
      <c r="A12" s="3" t="s">
        <v>18</v>
      </c>
      <c r="B12" s="4" t="s">
        <v>19</v>
      </c>
      <c r="C12" s="4"/>
    </row>
    <row r="13" customFormat="false" ht="30" hidden="false" customHeight="true" outlineLevel="0" collapsed="false">
      <c r="A13" s="3" t="s">
        <v>20</v>
      </c>
      <c r="B13" s="4" t="s">
        <v>21</v>
      </c>
      <c r="C13" s="4"/>
    </row>
    <row r="14" customFormat="false" ht="43.5" hidden="false" customHeight="true" outlineLevel="0" collapsed="false">
      <c r="A14" s="3" t="s">
        <v>22</v>
      </c>
      <c r="B14" s="4" t="s">
        <v>23</v>
      </c>
      <c r="C14" s="4"/>
    </row>
    <row r="15" customFormat="false" ht="30" hidden="false" customHeight="true" outlineLevel="0" collapsed="false">
      <c r="A15" s="3" t="s">
        <v>24</v>
      </c>
      <c r="B15" s="4" t="s">
        <v>25</v>
      </c>
      <c r="C15" s="4"/>
    </row>
    <row r="17" customFormat="false" ht="15" hidden="false" customHeight="false" outlineLevel="0" collapsed="false">
      <c r="A17" s="5" t="s">
        <v>26</v>
      </c>
    </row>
    <row r="18" customFormat="false" ht="15" hidden="false" customHeight="false" outlineLevel="0" collapsed="false">
      <c r="A18" s="6" t="s">
        <v>27</v>
      </c>
      <c r="B18" s="6" t="s">
        <v>28</v>
      </c>
      <c r="C18" s="6"/>
    </row>
    <row r="19" customFormat="false" ht="15" hidden="false" customHeight="false" outlineLevel="0" collapsed="false">
      <c r="A19" s="2" t="s">
        <v>29</v>
      </c>
      <c r="B19" s="2" t="n">
        <f aca="false">COUNTA(Bibliography!R2:R726)</f>
        <v>725</v>
      </c>
    </row>
    <row r="20" customFormat="false" ht="15" hidden="false" customHeight="false" outlineLevel="0" collapsed="false">
      <c r="A20" s="2" t="s">
        <v>30</v>
      </c>
      <c r="B20" s="2" t="n">
        <f aca="false">COUNTIF(Bibliography!P2:P726,"Checked against a record")</f>
        <v>648</v>
      </c>
    </row>
    <row r="21" customFormat="false" ht="15" hidden="false" customHeight="false" outlineLevel="0" collapsed="false">
      <c r="A21" s="2" t="s">
        <v>31</v>
      </c>
      <c r="B21" s="2" t="n">
        <f aca="false">COUNTIF(Bibliography!P2:P726,"Not yet verified")</f>
        <v>77</v>
      </c>
    </row>
    <row r="22" customFormat="false" ht="15" hidden="false" customHeight="false" outlineLevel="0" collapsed="false">
      <c r="A22" s="2" t="s">
        <v>32</v>
      </c>
      <c r="B22" s="2" t="n">
        <f aca="false">COUNTIF(Bibliography!Q2:Q726,"2005 list")</f>
        <v>259</v>
      </c>
    </row>
    <row r="23" customFormat="false" ht="15" hidden="false" customHeight="false" outlineLevel="0" collapsed="false">
      <c r="A23" s="2" t="s">
        <v>33</v>
      </c>
      <c r="B23" s="2" t="n">
        <f aca="false">COUNTIF(Bibliography!Q2:Q726,"Added 2026")</f>
        <v>466</v>
      </c>
    </row>
    <row r="24" customFormat="false" ht="15" hidden="false" customHeight="false" outlineLevel="0" collapsed="false">
      <c r="A24" s="2" t="s">
        <v>34</v>
      </c>
      <c r="B24" s="2" t="n">
        <f aca="false">COUNTIF(Bibliography!M2:M726,"Peripheral")</f>
        <v>71</v>
      </c>
    </row>
    <row r="25" customFormat="false" ht="15" hidden="false" customHeight="false" outlineLevel="0" collapsed="false">
      <c r="A25" s="2" t="s">
        <v>35</v>
      </c>
      <c r="B25" s="2" t="n">
        <f aca="false">COUNTIF(Bibliography!E2:E726,"Doctoral dissertation")</f>
        <v>261</v>
      </c>
    </row>
    <row r="26" customFormat="false" ht="15" hidden="false" customHeight="false" outlineLevel="0" collapsed="false">
      <c r="A26" s="2" t="s">
        <v>36</v>
      </c>
      <c r="B26" s="2" t="n">
        <f aca="false">COUNTIF(Bibliography!E2:E726,"Master's thesis")</f>
        <v>205</v>
      </c>
    </row>
    <row r="27" customFormat="false" ht="15" hidden="false" customHeight="false" outlineLevel="0" collapsed="false">
      <c r="A27" s="2" t="s">
        <v>37</v>
      </c>
      <c r="B27" s="2" t="n">
        <f aca="false">COUNTIF(Bibliography!E2:E726,"Master's project")</f>
        <v>51</v>
      </c>
    </row>
    <row r="28" customFormat="false" ht="15" hidden="false" customHeight="false" outlineLevel="0" collapsed="false">
      <c r="A28" s="2" t="s">
        <v>38</v>
      </c>
      <c r="B28" s="2" t="n">
        <f aca="false">COUNTIF(Bibliography!E2:E726,"Thesis")</f>
        <v>3</v>
      </c>
    </row>
    <row r="29" customFormat="false" ht="15" hidden="false" customHeight="false" outlineLevel="0" collapsed="false">
      <c r="A29" s="2" t="s">
        <v>39</v>
      </c>
      <c r="B29" s="2" t="n">
        <f aca="false">COUNTIF(Bibliography!E2:E726,"Journal article")</f>
        <v>139</v>
      </c>
    </row>
    <row r="30" customFormat="false" ht="15" hidden="false" customHeight="false" outlineLevel="0" collapsed="false">
      <c r="A30" s="2" t="s">
        <v>40</v>
      </c>
      <c r="B30" s="2" t="n">
        <f aca="false">COUNTIF(Bibliography!E2:E726,"Book")</f>
        <v>29</v>
      </c>
    </row>
    <row r="31" customFormat="false" ht="15" hidden="false" customHeight="false" outlineLevel="0" collapsed="false">
      <c r="A31" s="2" t="s">
        <v>41</v>
      </c>
      <c r="B31" s="2" t="n">
        <f aca="false">COUNTIF(Bibliography!E2:E726,"Book chapter")</f>
        <v>23</v>
      </c>
    </row>
    <row r="32" customFormat="false" ht="15" hidden="false" customHeight="false" outlineLevel="0" collapsed="false">
      <c r="A32" s="2" t="s">
        <v>42</v>
      </c>
      <c r="B32" s="2" t="n">
        <f aca="false">COUNTIF(Bibliography!E2:E726,"Conference paper")</f>
        <v>9</v>
      </c>
    </row>
    <row r="33" customFormat="false" ht="15" hidden="false" customHeight="false" outlineLevel="0" collapsed="false">
      <c r="A33" s="2" t="s">
        <v>43</v>
      </c>
      <c r="B33" s="2" t="n">
        <f aca="false">COUNTIF(Bibliography!E2:E726,"Report")</f>
        <v>5</v>
      </c>
    </row>
  </sheetData>
  <mergeCells count="12">
    <mergeCell ref="B4:C4"/>
    <mergeCell ref="B5:C5"/>
    <mergeCell ref="B6:C6"/>
    <mergeCell ref="B7:C7"/>
    <mergeCell ref="B8:C8"/>
    <mergeCell ref="B9:C9"/>
    <mergeCell ref="B10:C10"/>
    <mergeCell ref="B11:C11"/>
    <mergeCell ref="B12:C12"/>
    <mergeCell ref="B13:C13"/>
    <mergeCell ref="B14:C14"/>
    <mergeCell ref="B15:C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7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26"/>
    <col collapsed="false" customWidth="true" hidden="false" outlineLevel="0" max="3" min="3" style="0" width="7"/>
    <col collapsed="false" customWidth="true" hidden="false" outlineLevel="0" max="4" min="4" style="0" width="55"/>
    <col collapsed="false" customWidth="true" hidden="false" outlineLevel="0" max="5" min="5" style="0" width="18"/>
    <col collapsed="false" customWidth="true" hidden="false" outlineLevel="0" max="6" min="6" style="0" width="8"/>
    <col collapsed="false" customWidth="true" hidden="false" outlineLevel="0" max="7" min="7" style="0" width="34"/>
    <col collapsed="false" customWidth="true" hidden="false" outlineLevel="0" max="8" min="8" style="0" width="22"/>
    <col collapsed="false" customWidth="true" hidden="false" outlineLevel="0" max="9" min="9" style="0" width="36"/>
    <col collapsed="false" customWidth="true" hidden="false" outlineLevel="0" max="10" min="10" style="0" width="26"/>
    <col collapsed="false" customWidth="true" hidden="false" outlineLevel="0" max="11" min="11" style="0" width="16"/>
    <col collapsed="false" customWidth="true" hidden="false" outlineLevel="0" max="12" min="12" style="0" width="22"/>
    <col collapsed="false" customWidth="true" hidden="false" outlineLevel="0" max="13" min="13" style="0" width="11"/>
    <col collapsed="false" customWidth="true" hidden="false" outlineLevel="0" max="14" min="14" style="0" width="60"/>
    <col collapsed="false" customWidth="true" hidden="false" outlineLevel="0" max="15" min="15" style="0" width="36"/>
    <col collapsed="false" customWidth="true" hidden="false" outlineLevel="0" max="16" min="16" style="0" width="20"/>
    <col collapsed="false" customWidth="true" hidden="false" outlineLevel="0" max="17" min="17" style="0" width="11"/>
    <col collapsed="false" customWidth="true" hidden="false" outlineLevel="0" max="18" min="18" style="0" width="16"/>
  </cols>
  <sheetData>
    <row r="1" customFormat="false" ht="30" hidden="false" customHeight="true" outlineLevel="0" collapsed="false">
      <c r="A1" s="7" t="s">
        <v>44</v>
      </c>
      <c r="B1" s="7" t="s">
        <v>45</v>
      </c>
      <c r="C1" s="7" t="s">
        <v>46</v>
      </c>
      <c r="D1" s="7" t="s">
        <v>47</v>
      </c>
      <c r="E1" s="7" t="s">
        <v>48</v>
      </c>
      <c r="F1" s="7" t="s">
        <v>49</v>
      </c>
      <c r="G1" s="7" t="s">
        <v>50</v>
      </c>
      <c r="H1" s="7" t="s">
        <v>51</v>
      </c>
      <c r="I1" s="7" t="s">
        <v>52</v>
      </c>
      <c r="J1" s="7" t="s">
        <v>53</v>
      </c>
      <c r="K1" s="7" t="s">
        <v>54</v>
      </c>
      <c r="L1" s="7" t="s">
        <v>55</v>
      </c>
      <c r="M1" s="7" t="s">
        <v>56</v>
      </c>
      <c r="N1" s="7" t="s">
        <v>57</v>
      </c>
      <c r="O1" s="7" t="s">
        <v>58</v>
      </c>
      <c r="P1" s="7" t="s">
        <v>59</v>
      </c>
      <c r="Q1" s="7" t="s">
        <v>60</v>
      </c>
      <c r="R1" s="7" t="s">
        <v>61</v>
      </c>
    </row>
    <row r="2" customFormat="false" ht="52.5" hidden="false" customHeight="true" outlineLevel="0" collapsed="false">
      <c r="A2" s="8" t="s">
        <v>62</v>
      </c>
      <c r="B2" s="8" t="s">
        <v>63</v>
      </c>
      <c r="C2" s="9" t="n">
        <v>2012</v>
      </c>
      <c r="D2" s="10" t="s">
        <v>64</v>
      </c>
      <c r="E2" s="9" t="s">
        <v>36</v>
      </c>
      <c r="F2" s="9"/>
      <c r="G2" s="10" t="s">
        <v>65</v>
      </c>
      <c r="H2" s="10" t="s">
        <v>66</v>
      </c>
      <c r="I2" s="10" t="s">
        <v>67</v>
      </c>
      <c r="J2" s="10" t="s">
        <v>68</v>
      </c>
      <c r="K2" s="9"/>
      <c r="L2" s="10" t="s">
        <v>69</v>
      </c>
      <c r="M2" s="9" t="s">
        <v>70</v>
      </c>
      <c r="N2" s="10" t="s">
        <v>71</v>
      </c>
      <c r="O2" s="11" t="s">
        <v>72</v>
      </c>
      <c r="P2" s="10" t="s">
        <v>30</v>
      </c>
      <c r="Q2" s="9" t="s">
        <v>73</v>
      </c>
      <c r="R2" s="9" t="s">
        <v>74</v>
      </c>
    </row>
    <row r="3" customFormat="false" ht="39.75" hidden="false" customHeight="true" outlineLevel="0" collapsed="false">
      <c r="A3" s="10" t="s">
        <v>75</v>
      </c>
      <c r="B3" s="10" t="s">
        <v>76</v>
      </c>
      <c r="C3" s="9" t="n">
        <v>2013</v>
      </c>
      <c r="D3" s="10" t="s">
        <v>77</v>
      </c>
      <c r="E3" s="9" t="s">
        <v>78</v>
      </c>
      <c r="F3" s="9" t="s">
        <v>79</v>
      </c>
      <c r="G3" s="10" t="s">
        <v>80</v>
      </c>
      <c r="H3" s="10" t="s">
        <v>81</v>
      </c>
      <c r="I3" s="10" t="s">
        <v>82</v>
      </c>
      <c r="J3" s="10" t="s">
        <v>83</v>
      </c>
      <c r="K3" s="9"/>
      <c r="L3" s="10" t="s">
        <v>69</v>
      </c>
      <c r="M3" s="9" t="s">
        <v>70</v>
      </c>
      <c r="N3" s="10" t="s">
        <v>84</v>
      </c>
      <c r="O3" s="11" t="s">
        <v>85</v>
      </c>
      <c r="P3" s="10" t="s">
        <v>30</v>
      </c>
      <c r="Q3" s="9" t="s">
        <v>73</v>
      </c>
      <c r="R3" s="9" t="s">
        <v>86</v>
      </c>
    </row>
    <row r="4" customFormat="false" ht="39.75" hidden="false" customHeight="true" outlineLevel="0" collapsed="false">
      <c r="A4" s="10" t="s">
        <v>87</v>
      </c>
      <c r="B4" s="10" t="s">
        <v>88</v>
      </c>
      <c r="C4" s="9" t="n">
        <v>1970</v>
      </c>
      <c r="D4" s="10" t="s">
        <v>89</v>
      </c>
      <c r="E4" s="9" t="s">
        <v>90</v>
      </c>
      <c r="F4" s="9"/>
      <c r="G4" s="10" t="s">
        <v>91</v>
      </c>
      <c r="H4" s="10" t="s">
        <v>92</v>
      </c>
      <c r="I4" s="10" t="s">
        <v>93</v>
      </c>
      <c r="J4" s="10" t="s">
        <v>83</v>
      </c>
      <c r="K4" s="9" t="s">
        <v>94</v>
      </c>
      <c r="L4" s="10" t="s">
        <v>69</v>
      </c>
      <c r="M4" s="9" t="s">
        <v>70</v>
      </c>
      <c r="N4" s="10"/>
      <c r="O4" s="10"/>
      <c r="P4" s="10" t="s">
        <v>31</v>
      </c>
      <c r="Q4" s="9" t="s">
        <v>95</v>
      </c>
      <c r="R4" s="9" t="s">
        <v>96</v>
      </c>
    </row>
    <row r="5" customFormat="false" ht="39.75" hidden="false" customHeight="true" outlineLevel="0" collapsed="false">
      <c r="A5" s="10" t="s">
        <v>97</v>
      </c>
      <c r="B5" s="10" t="s">
        <v>98</v>
      </c>
      <c r="C5" s="9" t="n">
        <v>1988</v>
      </c>
      <c r="D5" s="10" t="s">
        <v>99</v>
      </c>
      <c r="E5" s="9" t="s">
        <v>36</v>
      </c>
      <c r="F5" s="9"/>
      <c r="G5" s="10" t="s">
        <v>100</v>
      </c>
      <c r="H5" s="10" t="s">
        <v>66</v>
      </c>
      <c r="I5" s="10" t="s">
        <v>101</v>
      </c>
      <c r="J5" s="10" t="s">
        <v>102</v>
      </c>
      <c r="K5" s="9"/>
      <c r="L5" s="10" t="s">
        <v>69</v>
      </c>
      <c r="M5" s="9" t="s">
        <v>70</v>
      </c>
      <c r="N5" s="10"/>
      <c r="O5" s="10"/>
      <c r="P5" s="10" t="s">
        <v>31</v>
      </c>
      <c r="Q5" s="9" t="s">
        <v>95</v>
      </c>
      <c r="R5" s="9" t="s">
        <v>103</v>
      </c>
    </row>
    <row r="6" customFormat="false" ht="52.5" hidden="false" customHeight="true" outlineLevel="0" collapsed="false">
      <c r="A6" s="10" t="s">
        <v>104</v>
      </c>
      <c r="B6" s="10" t="s">
        <v>105</v>
      </c>
      <c r="C6" s="9" t="n">
        <v>1993</v>
      </c>
      <c r="D6" s="10" t="s">
        <v>106</v>
      </c>
      <c r="E6" s="9" t="s">
        <v>107</v>
      </c>
      <c r="F6" s="9"/>
      <c r="G6" s="10"/>
      <c r="H6" s="10" t="s">
        <v>108</v>
      </c>
      <c r="I6" s="10" t="s">
        <v>109</v>
      </c>
      <c r="J6" s="10" t="s">
        <v>110</v>
      </c>
      <c r="K6" s="9"/>
      <c r="L6" s="10" t="s">
        <v>69</v>
      </c>
      <c r="M6" s="9" t="s">
        <v>70</v>
      </c>
      <c r="N6" s="10" t="s">
        <v>111</v>
      </c>
      <c r="O6" s="11" t="s">
        <v>112</v>
      </c>
      <c r="P6" s="10" t="s">
        <v>30</v>
      </c>
      <c r="Q6" s="9" t="s">
        <v>73</v>
      </c>
      <c r="R6" s="9" t="s">
        <v>113</v>
      </c>
    </row>
    <row r="7" customFormat="false" ht="52.5" hidden="false" customHeight="true" outlineLevel="0" collapsed="false">
      <c r="A7" s="10" t="s">
        <v>114</v>
      </c>
      <c r="B7" s="10" t="s">
        <v>115</v>
      </c>
      <c r="C7" s="9" t="n">
        <v>1995</v>
      </c>
      <c r="D7" s="10" t="s">
        <v>116</v>
      </c>
      <c r="E7" s="9" t="s">
        <v>36</v>
      </c>
      <c r="F7" s="9"/>
      <c r="G7" s="10"/>
      <c r="H7" s="10" t="s">
        <v>117</v>
      </c>
      <c r="I7" s="10" t="s">
        <v>118</v>
      </c>
      <c r="J7" s="10" t="s">
        <v>83</v>
      </c>
      <c r="K7" s="9"/>
      <c r="L7" s="10" t="s">
        <v>69</v>
      </c>
      <c r="M7" s="9" t="s">
        <v>70</v>
      </c>
      <c r="N7" s="10" t="s">
        <v>119</v>
      </c>
      <c r="O7" s="11" t="s">
        <v>120</v>
      </c>
      <c r="P7" s="10" t="s">
        <v>30</v>
      </c>
      <c r="Q7" s="9" t="s">
        <v>73</v>
      </c>
      <c r="R7" s="9" t="s">
        <v>121</v>
      </c>
    </row>
    <row r="8" customFormat="false" ht="39.75" hidden="false" customHeight="true" outlineLevel="0" collapsed="false">
      <c r="A8" s="10" t="s">
        <v>122</v>
      </c>
      <c r="B8" s="10" t="s">
        <v>123</v>
      </c>
      <c r="C8" s="9" t="n">
        <v>1984</v>
      </c>
      <c r="D8" s="10" t="s">
        <v>124</v>
      </c>
      <c r="E8" s="9" t="s">
        <v>125</v>
      </c>
      <c r="F8" s="9"/>
      <c r="G8" s="10" t="s">
        <v>126</v>
      </c>
      <c r="H8" s="10" t="s">
        <v>127</v>
      </c>
      <c r="I8" s="10" t="s">
        <v>128</v>
      </c>
      <c r="J8" s="10" t="s">
        <v>83</v>
      </c>
      <c r="K8" s="9"/>
      <c r="L8" s="10" t="s">
        <v>129</v>
      </c>
      <c r="M8" s="9" t="s">
        <v>70</v>
      </c>
      <c r="N8" s="10" t="s">
        <v>130</v>
      </c>
      <c r="O8" s="10"/>
      <c r="P8" s="10" t="s">
        <v>30</v>
      </c>
      <c r="Q8" s="9" t="s">
        <v>73</v>
      </c>
      <c r="R8" s="9" t="s">
        <v>131</v>
      </c>
    </row>
    <row r="9" customFormat="false" ht="39.75" hidden="false" customHeight="true" outlineLevel="0" collapsed="false">
      <c r="A9" s="10" t="s">
        <v>132</v>
      </c>
      <c r="B9" s="10" t="s">
        <v>133</v>
      </c>
      <c r="C9" s="9" t="n">
        <v>2024</v>
      </c>
      <c r="D9" s="10" t="s">
        <v>134</v>
      </c>
      <c r="E9" s="9" t="s">
        <v>135</v>
      </c>
      <c r="F9" s="9"/>
      <c r="G9" s="10" t="s">
        <v>136</v>
      </c>
      <c r="H9" s="10" t="s">
        <v>137</v>
      </c>
      <c r="I9" s="10" t="s">
        <v>138</v>
      </c>
      <c r="J9" s="10" t="s">
        <v>83</v>
      </c>
      <c r="K9" s="9"/>
      <c r="L9" s="10" t="s">
        <v>139</v>
      </c>
      <c r="M9" s="9" t="s">
        <v>70</v>
      </c>
      <c r="N9" s="10" t="s">
        <v>140</v>
      </c>
      <c r="O9" s="11" t="s">
        <v>141</v>
      </c>
      <c r="P9" s="10" t="s">
        <v>30</v>
      </c>
      <c r="Q9" s="9" t="s">
        <v>73</v>
      </c>
      <c r="R9" s="9" t="s">
        <v>142</v>
      </c>
    </row>
    <row r="10" customFormat="false" ht="39.75" hidden="false" customHeight="true" outlineLevel="0" collapsed="false">
      <c r="A10" s="10" t="s">
        <v>143</v>
      </c>
      <c r="B10" s="10" t="s">
        <v>144</v>
      </c>
      <c r="C10" s="9" t="n">
        <v>1963</v>
      </c>
      <c r="D10" s="10" t="s">
        <v>145</v>
      </c>
      <c r="E10" s="9" t="s">
        <v>36</v>
      </c>
      <c r="F10" s="9" t="s">
        <v>146</v>
      </c>
      <c r="G10" s="10" t="s">
        <v>91</v>
      </c>
      <c r="H10" s="10" t="s">
        <v>92</v>
      </c>
      <c r="I10" s="10" t="s">
        <v>147</v>
      </c>
      <c r="J10" s="10" t="s">
        <v>83</v>
      </c>
      <c r="K10" s="9"/>
      <c r="L10" s="10" t="s">
        <v>69</v>
      </c>
      <c r="M10" s="9" t="s">
        <v>70</v>
      </c>
      <c r="N10" s="10"/>
      <c r="O10" s="11" t="s">
        <v>148</v>
      </c>
      <c r="P10" s="10" t="s">
        <v>30</v>
      </c>
      <c r="Q10" s="9" t="s">
        <v>95</v>
      </c>
      <c r="R10" s="9" t="s">
        <v>149</v>
      </c>
    </row>
    <row r="11" customFormat="false" ht="39.75" hidden="false" customHeight="true" outlineLevel="0" collapsed="false">
      <c r="A11" s="10" t="s">
        <v>150</v>
      </c>
      <c r="B11" s="10" t="s">
        <v>151</v>
      </c>
      <c r="C11" s="9" t="n">
        <v>1990</v>
      </c>
      <c r="D11" s="10" t="s">
        <v>152</v>
      </c>
      <c r="E11" s="9" t="s">
        <v>125</v>
      </c>
      <c r="F11" s="9"/>
      <c r="G11" s="10" t="s">
        <v>126</v>
      </c>
      <c r="H11" s="10" t="s">
        <v>81</v>
      </c>
      <c r="I11" s="10" t="s">
        <v>153</v>
      </c>
      <c r="J11" s="10" t="s">
        <v>83</v>
      </c>
      <c r="K11" s="9"/>
      <c r="L11" s="10" t="s">
        <v>129</v>
      </c>
      <c r="M11" s="9" t="s">
        <v>70</v>
      </c>
      <c r="N11" s="10" t="s">
        <v>154</v>
      </c>
      <c r="O11" s="10"/>
      <c r="P11" s="10" t="s">
        <v>30</v>
      </c>
      <c r="Q11" s="9" t="s">
        <v>73</v>
      </c>
      <c r="R11" s="9" t="s">
        <v>155</v>
      </c>
    </row>
    <row r="12" customFormat="false" ht="39.75" hidden="false" customHeight="true" outlineLevel="0" collapsed="false">
      <c r="A12" s="10" t="s">
        <v>156</v>
      </c>
      <c r="B12" s="10" t="s">
        <v>157</v>
      </c>
      <c r="C12" s="9" t="n">
        <v>1989</v>
      </c>
      <c r="D12" s="10" t="s">
        <v>158</v>
      </c>
      <c r="E12" s="9" t="s">
        <v>78</v>
      </c>
      <c r="F12" s="9"/>
      <c r="G12" s="10"/>
      <c r="H12" s="10" t="s">
        <v>81</v>
      </c>
      <c r="I12" s="10" t="s">
        <v>153</v>
      </c>
      <c r="J12" s="10" t="s">
        <v>159</v>
      </c>
      <c r="K12" s="9"/>
      <c r="L12" s="10" t="s">
        <v>69</v>
      </c>
      <c r="M12" s="9" t="s">
        <v>70</v>
      </c>
      <c r="N12" s="10" t="s">
        <v>160</v>
      </c>
      <c r="O12" s="11" t="s">
        <v>161</v>
      </c>
      <c r="P12" s="10" t="s">
        <v>30</v>
      </c>
      <c r="Q12" s="9" t="s">
        <v>73</v>
      </c>
      <c r="R12" s="9" t="s">
        <v>162</v>
      </c>
    </row>
    <row r="13" customFormat="false" ht="39.75" hidden="false" customHeight="true" outlineLevel="0" collapsed="false">
      <c r="A13" s="10" t="s">
        <v>163</v>
      </c>
      <c r="B13" s="10" t="s">
        <v>164</v>
      </c>
      <c r="C13" s="9" t="n">
        <v>1971</v>
      </c>
      <c r="D13" s="10" t="s">
        <v>165</v>
      </c>
      <c r="E13" s="9" t="s">
        <v>90</v>
      </c>
      <c r="F13" s="9"/>
      <c r="G13" s="10" t="s">
        <v>91</v>
      </c>
      <c r="H13" s="10" t="s">
        <v>92</v>
      </c>
      <c r="I13" s="10" t="s">
        <v>166</v>
      </c>
      <c r="J13" s="10"/>
      <c r="K13" s="9"/>
      <c r="L13" s="10" t="s">
        <v>69</v>
      </c>
      <c r="M13" s="9" t="s">
        <v>70</v>
      </c>
      <c r="N13" s="10"/>
      <c r="O13" s="10"/>
      <c r="P13" s="10" t="s">
        <v>31</v>
      </c>
      <c r="Q13" s="9" t="s">
        <v>95</v>
      </c>
      <c r="R13" s="9" t="s">
        <v>167</v>
      </c>
    </row>
    <row r="14" customFormat="false" ht="27" hidden="false" customHeight="true" outlineLevel="0" collapsed="false">
      <c r="A14" s="10" t="s">
        <v>168</v>
      </c>
      <c r="B14" s="10" t="s">
        <v>169</v>
      </c>
      <c r="C14" s="9" t="n">
        <v>2016</v>
      </c>
      <c r="D14" s="10" t="s">
        <v>170</v>
      </c>
      <c r="E14" s="9" t="s">
        <v>125</v>
      </c>
      <c r="F14" s="9" t="s">
        <v>171</v>
      </c>
      <c r="G14" s="10" t="s">
        <v>172</v>
      </c>
      <c r="H14" s="10" t="s">
        <v>81</v>
      </c>
      <c r="I14" s="10" t="s">
        <v>82</v>
      </c>
      <c r="J14" s="10" t="s">
        <v>83</v>
      </c>
      <c r="K14" s="9"/>
      <c r="L14" s="10" t="s">
        <v>69</v>
      </c>
      <c r="M14" s="9" t="s">
        <v>70</v>
      </c>
      <c r="N14" s="10" t="s">
        <v>173</v>
      </c>
      <c r="O14" s="10"/>
      <c r="P14" s="10" t="s">
        <v>30</v>
      </c>
      <c r="Q14" s="9" t="s">
        <v>73</v>
      </c>
      <c r="R14" s="9" t="s">
        <v>174</v>
      </c>
    </row>
    <row r="15" customFormat="false" ht="65.25" hidden="false" customHeight="true" outlineLevel="0" collapsed="false">
      <c r="A15" s="10" t="s">
        <v>175</v>
      </c>
      <c r="B15" s="10" t="s">
        <v>176</v>
      </c>
      <c r="C15" s="9" t="n">
        <v>1983</v>
      </c>
      <c r="D15" s="10" t="s">
        <v>177</v>
      </c>
      <c r="E15" s="9" t="s">
        <v>36</v>
      </c>
      <c r="F15" s="9" t="s">
        <v>146</v>
      </c>
      <c r="G15" s="10" t="s">
        <v>91</v>
      </c>
      <c r="H15" s="10" t="s">
        <v>66</v>
      </c>
      <c r="I15" s="10" t="s">
        <v>178</v>
      </c>
      <c r="J15" s="10" t="s">
        <v>102</v>
      </c>
      <c r="K15" s="9"/>
      <c r="L15" s="10" t="s">
        <v>69</v>
      </c>
      <c r="M15" s="9" t="s">
        <v>70</v>
      </c>
      <c r="N15" s="10"/>
      <c r="O15" s="11" t="s">
        <v>179</v>
      </c>
      <c r="P15" s="10" t="s">
        <v>30</v>
      </c>
      <c r="Q15" s="9" t="s">
        <v>95</v>
      </c>
      <c r="R15" s="9" t="s">
        <v>180</v>
      </c>
    </row>
    <row r="16" customFormat="false" ht="39.75" hidden="false" customHeight="true" outlineLevel="0" collapsed="false">
      <c r="A16" s="10" t="s">
        <v>181</v>
      </c>
      <c r="B16" s="10" t="s">
        <v>182</v>
      </c>
      <c r="C16" s="9" t="n">
        <v>1957</v>
      </c>
      <c r="D16" s="10" t="s">
        <v>183</v>
      </c>
      <c r="E16" s="9" t="s">
        <v>36</v>
      </c>
      <c r="F16" s="9" t="s">
        <v>171</v>
      </c>
      <c r="G16" s="10" t="s">
        <v>91</v>
      </c>
      <c r="H16" s="10" t="s">
        <v>184</v>
      </c>
      <c r="I16" s="10" t="s">
        <v>185</v>
      </c>
      <c r="J16" s="10" t="s">
        <v>83</v>
      </c>
      <c r="K16" s="9"/>
      <c r="L16" s="10" t="s">
        <v>69</v>
      </c>
      <c r="M16" s="9" t="s">
        <v>70</v>
      </c>
      <c r="N16" s="10" t="s">
        <v>186</v>
      </c>
      <c r="O16" s="11" t="s">
        <v>187</v>
      </c>
      <c r="P16" s="10" t="s">
        <v>30</v>
      </c>
      <c r="Q16" s="9" t="s">
        <v>73</v>
      </c>
      <c r="R16" s="9" t="s">
        <v>188</v>
      </c>
    </row>
    <row r="17" customFormat="false" ht="39.75" hidden="false" customHeight="true" outlineLevel="0" collapsed="false">
      <c r="A17" s="10" t="s">
        <v>189</v>
      </c>
      <c r="B17" s="10" t="s">
        <v>190</v>
      </c>
      <c r="C17" s="9" t="n">
        <v>2013</v>
      </c>
      <c r="D17" s="10" t="s">
        <v>191</v>
      </c>
      <c r="E17" s="9" t="s">
        <v>125</v>
      </c>
      <c r="F17" s="9" t="s">
        <v>171</v>
      </c>
      <c r="G17" s="10" t="s">
        <v>172</v>
      </c>
      <c r="H17" s="10" t="s">
        <v>137</v>
      </c>
      <c r="I17" s="10" t="s">
        <v>138</v>
      </c>
      <c r="J17" s="10" t="s">
        <v>68</v>
      </c>
      <c r="K17" s="9"/>
      <c r="L17" s="10" t="s">
        <v>129</v>
      </c>
      <c r="M17" s="9" t="s">
        <v>70</v>
      </c>
      <c r="N17" s="10" t="s">
        <v>192</v>
      </c>
      <c r="O17" s="10"/>
      <c r="P17" s="10" t="s">
        <v>30</v>
      </c>
      <c r="Q17" s="9" t="s">
        <v>73</v>
      </c>
      <c r="R17" s="9" t="s">
        <v>193</v>
      </c>
    </row>
    <row r="18" customFormat="false" ht="52.5" hidden="false" customHeight="true" outlineLevel="0" collapsed="false">
      <c r="A18" s="10" t="s">
        <v>194</v>
      </c>
      <c r="B18" s="10" t="s">
        <v>195</v>
      </c>
      <c r="C18" s="9" t="n">
        <v>1968</v>
      </c>
      <c r="D18" s="10" t="s">
        <v>196</v>
      </c>
      <c r="E18" s="9" t="s">
        <v>78</v>
      </c>
      <c r="F18" s="9" t="s">
        <v>197</v>
      </c>
      <c r="G18" s="10" t="s">
        <v>91</v>
      </c>
      <c r="H18" s="10" t="s">
        <v>198</v>
      </c>
      <c r="I18" s="10" t="s">
        <v>199</v>
      </c>
      <c r="J18" s="10" t="s">
        <v>68</v>
      </c>
      <c r="K18" s="9"/>
      <c r="L18" s="10" t="s">
        <v>200</v>
      </c>
      <c r="M18" s="9" t="s">
        <v>70</v>
      </c>
      <c r="N18" s="10"/>
      <c r="O18" s="11" t="s">
        <v>201</v>
      </c>
      <c r="P18" s="10" t="s">
        <v>30</v>
      </c>
      <c r="Q18" s="9" t="s">
        <v>95</v>
      </c>
      <c r="R18" s="9" t="s">
        <v>202</v>
      </c>
    </row>
    <row r="19" customFormat="false" ht="65.25" hidden="false" customHeight="true" outlineLevel="0" collapsed="false">
      <c r="A19" s="10" t="s">
        <v>203</v>
      </c>
      <c r="B19" s="10" t="s">
        <v>204</v>
      </c>
      <c r="C19" s="9" t="n">
        <v>2011</v>
      </c>
      <c r="D19" s="10" t="s">
        <v>205</v>
      </c>
      <c r="E19" s="9" t="s">
        <v>78</v>
      </c>
      <c r="F19" s="9" t="s">
        <v>197</v>
      </c>
      <c r="G19" s="10" t="s">
        <v>206</v>
      </c>
      <c r="H19" s="10" t="s">
        <v>207</v>
      </c>
      <c r="I19" s="10" t="s">
        <v>208</v>
      </c>
      <c r="J19" s="10" t="s">
        <v>68</v>
      </c>
      <c r="K19" s="9"/>
      <c r="L19" s="10" t="s">
        <v>69</v>
      </c>
      <c r="M19" s="9" t="s">
        <v>70</v>
      </c>
      <c r="N19" s="10" t="s">
        <v>209</v>
      </c>
      <c r="O19" s="11" t="s">
        <v>210</v>
      </c>
      <c r="P19" s="10" t="s">
        <v>30</v>
      </c>
      <c r="Q19" s="9" t="s">
        <v>73</v>
      </c>
      <c r="R19" s="9" t="s">
        <v>211</v>
      </c>
    </row>
    <row r="20" customFormat="false" ht="39.75" hidden="false" customHeight="true" outlineLevel="0" collapsed="false">
      <c r="A20" s="10" t="s">
        <v>212</v>
      </c>
      <c r="B20" s="10" t="s">
        <v>213</v>
      </c>
      <c r="C20" s="9" t="n">
        <v>1999</v>
      </c>
      <c r="D20" s="10" t="s">
        <v>214</v>
      </c>
      <c r="E20" s="9" t="s">
        <v>36</v>
      </c>
      <c r="F20" s="9"/>
      <c r="G20" s="10" t="s">
        <v>100</v>
      </c>
      <c r="H20" s="10" t="s">
        <v>215</v>
      </c>
      <c r="I20" s="10" t="s">
        <v>216</v>
      </c>
      <c r="J20" s="10" t="s">
        <v>102</v>
      </c>
      <c r="K20" s="9"/>
      <c r="L20" s="10" t="s">
        <v>200</v>
      </c>
      <c r="M20" s="9" t="s">
        <v>70</v>
      </c>
      <c r="N20" s="10"/>
      <c r="O20" s="10"/>
      <c r="P20" s="10" t="s">
        <v>31</v>
      </c>
      <c r="Q20" s="9" t="s">
        <v>95</v>
      </c>
      <c r="R20" s="9" t="s">
        <v>217</v>
      </c>
    </row>
    <row r="21" customFormat="false" ht="39.75" hidden="false" customHeight="true" outlineLevel="0" collapsed="false">
      <c r="A21" s="10" t="s">
        <v>218</v>
      </c>
      <c r="B21" s="10" t="s">
        <v>219</v>
      </c>
      <c r="C21" s="9" t="n">
        <v>2005</v>
      </c>
      <c r="D21" s="10" t="s">
        <v>220</v>
      </c>
      <c r="E21" s="9" t="s">
        <v>78</v>
      </c>
      <c r="F21" s="9" t="s">
        <v>221</v>
      </c>
      <c r="G21" s="10" t="s">
        <v>100</v>
      </c>
      <c r="H21" s="10" t="s">
        <v>222</v>
      </c>
      <c r="I21" s="10" t="s">
        <v>223</v>
      </c>
      <c r="J21" s="10" t="s">
        <v>102</v>
      </c>
      <c r="K21" s="9"/>
      <c r="L21" s="10" t="s">
        <v>69</v>
      </c>
      <c r="M21" s="9" t="s">
        <v>70</v>
      </c>
      <c r="N21" s="10"/>
      <c r="O21" s="11" t="s">
        <v>224</v>
      </c>
      <c r="P21" s="10" t="s">
        <v>30</v>
      </c>
      <c r="Q21" s="9" t="s">
        <v>95</v>
      </c>
      <c r="R21" s="9" t="s">
        <v>225</v>
      </c>
    </row>
    <row r="22" customFormat="false" ht="27" hidden="false" customHeight="true" outlineLevel="0" collapsed="false">
      <c r="A22" s="10" t="s">
        <v>226</v>
      </c>
      <c r="B22" s="10" t="s">
        <v>227</v>
      </c>
      <c r="C22" s="9" t="n">
        <v>2016</v>
      </c>
      <c r="D22" s="10" t="s">
        <v>228</v>
      </c>
      <c r="E22" s="9" t="s">
        <v>125</v>
      </c>
      <c r="F22" s="9" t="s">
        <v>171</v>
      </c>
      <c r="G22" s="10" t="s">
        <v>172</v>
      </c>
      <c r="H22" s="10" t="s">
        <v>81</v>
      </c>
      <c r="I22" s="10" t="s">
        <v>82</v>
      </c>
      <c r="J22" s="10" t="s">
        <v>83</v>
      </c>
      <c r="K22" s="9"/>
      <c r="L22" s="10" t="s">
        <v>69</v>
      </c>
      <c r="M22" s="9" t="s">
        <v>70</v>
      </c>
      <c r="N22" s="10" t="s">
        <v>229</v>
      </c>
      <c r="O22" s="10"/>
      <c r="P22" s="10" t="s">
        <v>30</v>
      </c>
      <c r="Q22" s="9" t="s">
        <v>73</v>
      </c>
      <c r="R22" s="9" t="s">
        <v>230</v>
      </c>
    </row>
    <row r="23" customFormat="false" ht="39.75" hidden="false" customHeight="true" outlineLevel="0" collapsed="false">
      <c r="A23" s="10" t="s">
        <v>231</v>
      </c>
      <c r="B23" s="10" t="s">
        <v>232</v>
      </c>
      <c r="C23" s="9" t="n">
        <v>1985</v>
      </c>
      <c r="D23" s="10" t="s">
        <v>233</v>
      </c>
      <c r="E23" s="9" t="s">
        <v>78</v>
      </c>
      <c r="F23" s="9" t="s">
        <v>197</v>
      </c>
      <c r="G23" s="10" t="s">
        <v>91</v>
      </c>
      <c r="H23" s="10" t="s">
        <v>81</v>
      </c>
      <c r="I23" s="10" t="s">
        <v>82</v>
      </c>
      <c r="J23" s="10" t="s">
        <v>159</v>
      </c>
      <c r="K23" s="9"/>
      <c r="L23" s="10" t="s">
        <v>69</v>
      </c>
      <c r="M23" s="9" t="s">
        <v>70</v>
      </c>
      <c r="N23" s="10"/>
      <c r="O23" s="11" t="s">
        <v>234</v>
      </c>
      <c r="P23" s="10" t="s">
        <v>30</v>
      </c>
      <c r="Q23" s="9" t="s">
        <v>95</v>
      </c>
      <c r="R23" s="9" t="s">
        <v>235</v>
      </c>
    </row>
    <row r="24" customFormat="false" ht="39.75" hidden="false" customHeight="true" outlineLevel="0" collapsed="false">
      <c r="A24" s="10" t="s">
        <v>236</v>
      </c>
      <c r="B24" s="10" t="s">
        <v>237</v>
      </c>
      <c r="C24" s="9" t="n">
        <v>1964</v>
      </c>
      <c r="D24" s="10" t="s">
        <v>238</v>
      </c>
      <c r="E24" s="9" t="s">
        <v>36</v>
      </c>
      <c r="F24" s="9" t="s">
        <v>146</v>
      </c>
      <c r="G24" s="10" t="s">
        <v>91</v>
      </c>
      <c r="H24" s="10" t="s">
        <v>81</v>
      </c>
      <c r="I24" s="10" t="s">
        <v>82</v>
      </c>
      <c r="J24" s="10"/>
      <c r="K24" s="9"/>
      <c r="L24" s="10" t="s">
        <v>69</v>
      </c>
      <c r="M24" s="9" t="s">
        <v>70</v>
      </c>
      <c r="N24" s="10"/>
      <c r="O24" s="11" t="s">
        <v>239</v>
      </c>
      <c r="P24" s="10" t="s">
        <v>30</v>
      </c>
      <c r="Q24" s="9" t="s">
        <v>95</v>
      </c>
      <c r="R24" s="9" t="s">
        <v>240</v>
      </c>
    </row>
    <row r="25" customFormat="false" ht="52.5" hidden="false" customHeight="true" outlineLevel="0" collapsed="false">
      <c r="A25" s="10" t="s">
        <v>241</v>
      </c>
      <c r="B25" s="10" t="s">
        <v>242</v>
      </c>
      <c r="C25" s="9" t="n">
        <v>2007</v>
      </c>
      <c r="D25" s="10" t="s">
        <v>243</v>
      </c>
      <c r="E25" s="9" t="s">
        <v>125</v>
      </c>
      <c r="F25" s="9"/>
      <c r="G25" s="10" t="s">
        <v>172</v>
      </c>
      <c r="H25" s="10" t="s">
        <v>81</v>
      </c>
      <c r="I25" s="10" t="s">
        <v>153</v>
      </c>
      <c r="J25" s="10" t="s">
        <v>83</v>
      </c>
      <c r="K25" s="9"/>
      <c r="L25" s="10" t="s">
        <v>69</v>
      </c>
      <c r="M25" s="9" t="s">
        <v>70</v>
      </c>
      <c r="N25" s="10" t="s">
        <v>244</v>
      </c>
      <c r="O25" s="10"/>
      <c r="P25" s="10" t="s">
        <v>30</v>
      </c>
      <c r="Q25" s="9" t="s">
        <v>73</v>
      </c>
      <c r="R25" s="9" t="s">
        <v>245</v>
      </c>
    </row>
    <row r="26" customFormat="false" ht="39.75" hidden="false" customHeight="true" outlineLevel="0" collapsed="false">
      <c r="A26" s="10" t="s">
        <v>246</v>
      </c>
      <c r="B26" s="10" t="s">
        <v>247</v>
      </c>
      <c r="C26" s="9" t="n">
        <v>1979</v>
      </c>
      <c r="D26" s="10" t="s">
        <v>248</v>
      </c>
      <c r="E26" s="9" t="s">
        <v>78</v>
      </c>
      <c r="F26" s="9" t="s">
        <v>197</v>
      </c>
      <c r="G26" s="10" t="s">
        <v>91</v>
      </c>
      <c r="H26" s="10" t="s">
        <v>249</v>
      </c>
      <c r="I26" s="10" t="s">
        <v>250</v>
      </c>
      <c r="J26" s="10" t="s">
        <v>68</v>
      </c>
      <c r="K26" s="9" t="s">
        <v>94</v>
      </c>
      <c r="L26" s="10" t="s">
        <v>129</v>
      </c>
      <c r="M26" s="9" t="s">
        <v>70</v>
      </c>
      <c r="N26" s="10" t="s">
        <v>251</v>
      </c>
      <c r="O26" s="10"/>
      <c r="P26" s="10" t="s">
        <v>30</v>
      </c>
      <c r="Q26" s="9" t="s">
        <v>73</v>
      </c>
      <c r="R26" s="9" t="s">
        <v>252</v>
      </c>
    </row>
    <row r="27" customFormat="false" ht="65.25" hidden="false" customHeight="true" outlineLevel="0" collapsed="false">
      <c r="A27" s="10" t="s">
        <v>253</v>
      </c>
      <c r="B27" s="10" t="s">
        <v>254</v>
      </c>
      <c r="C27" s="9" t="n">
        <v>1993</v>
      </c>
      <c r="D27" s="10" t="s">
        <v>255</v>
      </c>
      <c r="E27" s="9" t="s">
        <v>36</v>
      </c>
      <c r="F27" s="9" t="s">
        <v>171</v>
      </c>
      <c r="G27" s="10" t="s">
        <v>256</v>
      </c>
      <c r="H27" s="10" t="s">
        <v>198</v>
      </c>
      <c r="I27" s="10" t="s">
        <v>199</v>
      </c>
      <c r="J27" s="10" t="s">
        <v>257</v>
      </c>
      <c r="K27" s="9" t="s">
        <v>258</v>
      </c>
      <c r="L27" s="10" t="s">
        <v>200</v>
      </c>
      <c r="M27" s="9" t="s">
        <v>70</v>
      </c>
      <c r="N27" s="10"/>
      <c r="O27" s="10"/>
      <c r="P27" s="10" t="s">
        <v>31</v>
      </c>
      <c r="Q27" s="9" t="s">
        <v>95</v>
      </c>
      <c r="R27" s="9" t="s">
        <v>259</v>
      </c>
    </row>
    <row r="28" customFormat="false" ht="39.75" hidden="false" customHeight="true" outlineLevel="0" collapsed="false">
      <c r="A28" s="10" t="s">
        <v>260</v>
      </c>
      <c r="B28" s="10" t="s">
        <v>261</v>
      </c>
      <c r="C28" s="9" t="n">
        <v>1982</v>
      </c>
      <c r="D28" s="10" t="s">
        <v>262</v>
      </c>
      <c r="E28" s="9" t="s">
        <v>36</v>
      </c>
      <c r="F28" s="9"/>
      <c r="G28" s="10" t="s">
        <v>91</v>
      </c>
      <c r="H28" s="10" t="s">
        <v>263</v>
      </c>
      <c r="I28" s="10" t="s">
        <v>264</v>
      </c>
      <c r="J28" s="10"/>
      <c r="K28" s="9"/>
      <c r="L28" s="10" t="s">
        <v>129</v>
      </c>
      <c r="M28" s="9" t="s">
        <v>70</v>
      </c>
      <c r="N28" s="10"/>
      <c r="O28" s="10"/>
      <c r="P28" s="10" t="s">
        <v>31</v>
      </c>
      <c r="Q28" s="9" t="s">
        <v>95</v>
      </c>
      <c r="R28" s="9" t="s">
        <v>265</v>
      </c>
    </row>
    <row r="29" customFormat="false" ht="52.5" hidden="false" customHeight="true" outlineLevel="0" collapsed="false">
      <c r="A29" s="10" t="s">
        <v>266</v>
      </c>
      <c r="B29" s="10" t="s">
        <v>267</v>
      </c>
      <c r="C29" s="9" t="n">
        <v>1965</v>
      </c>
      <c r="D29" s="10" t="s">
        <v>268</v>
      </c>
      <c r="E29" s="9" t="s">
        <v>36</v>
      </c>
      <c r="F29" s="9"/>
      <c r="G29" s="10" t="s">
        <v>269</v>
      </c>
      <c r="H29" s="10" t="s">
        <v>92</v>
      </c>
      <c r="I29" s="10" t="s">
        <v>93</v>
      </c>
      <c r="J29" s="10" t="s">
        <v>110</v>
      </c>
      <c r="K29" s="9"/>
      <c r="L29" s="10" t="s">
        <v>69</v>
      </c>
      <c r="M29" s="9" t="s">
        <v>70</v>
      </c>
      <c r="N29" s="10" t="s">
        <v>270</v>
      </c>
      <c r="O29" s="11" t="s">
        <v>271</v>
      </c>
      <c r="P29" s="10" t="s">
        <v>30</v>
      </c>
      <c r="Q29" s="9" t="s">
        <v>73</v>
      </c>
      <c r="R29" s="9" t="s">
        <v>272</v>
      </c>
    </row>
    <row r="30" customFormat="false" ht="39.75" hidden="false" customHeight="true" outlineLevel="0" collapsed="false">
      <c r="A30" s="10" t="s">
        <v>273</v>
      </c>
      <c r="B30" s="10" t="s">
        <v>267</v>
      </c>
      <c r="C30" s="9" t="n">
        <v>1978</v>
      </c>
      <c r="D30" s="10" t="s">
        <v>274</v>
      </c>
      <c r="E30" s="9" t="s">
        <v>78</v>
      </c>
      <c r="F30" s="9"/>
      <c r="G30" s="10" t="s">
        <v>275</v>
      </c>
      <c r="H30" s="10" t="s">
        <v>276</v>
      </c>
      <c r="I30" s="10" t="s">
        <v>277</v>
      </c>
      <c r="J30" s="10" t="s">
        <v>159</v>
      </c>
      <c r="K30" s="9" t="s">
        <v>278</v>
      </c>
      <c r="L30" s="10" t="s">
        <v>69</v>
      </c>
      <c r="M30" s="9" t="s">
        <v>70</v>
      </c>
      <c r="N30" s="10"/>
      <c r="O30" s="11" t="s">
        <v>279</v>
      </c>
      <c r="P30" s="10" t="s">
        <v>30</v>
      </c>
      <c r="Q30" s="9" t="s">
        <v>95</v>
      </c>
      <c r="R30" s="9" t="s">
        <v>280</v>
      </c>
    </row>
    <row r="31" customFormat="false" ht="39.75" hidden="false" customHeight="true" outlineLevel="0" collapsed="false">
      <c r="A31" s="10" t="s">
        <v>281</v>
      </c>
      <c r="B31" s="10" t="s">
        <v>282</v>
      </c>
      <c r="C31" s="9" t="n">
        <v>1967</v>
      </c>
      <c r="D31" s="10" t="s">
        <v>283</v>
      </c>
      <c r="E31" s="9" t="s">
        <v>135</v>
      </c>
      <c r="F31" s="9"/>
      <c r="G31" s="10" t="s">
        <v>284</v>
      </c>
      <c r="H31" s="10" t="s">
        <v>198</v>
      </c>
      <c r="I31" s="10" t="s">
        <v>199</v>
      </c>
      <c r="J31" s="10" t="s">
        <v>68</v>
      </c>
      <c r="K31" s="9"/>
      <c r="L31" s="10" t="s">
        <v>200</v>
      </c>
      <c r="M31" s="9" t="s">
        <v>70</v>
      </c>
      <c r="N31" s="10" t="s">
        <v>285</v>
      </c>
      <c r="O31" s="11" t="s">
        <v>286</v>
      </c>
      <c r="P31" s="10" t="s">
        <v>30</v>
      </c>
      <c r="Q31" s="9" t="s">
        <v>73</v>
      </c>
      <c r="R31" s="9" t="s">
        <v>287</v>
      </c>
    </row>
    <row r="32" customFormat="false" ht="39.75" hidden="false" customHeight="true" outlineLevel="0" collapsed="false">
      <c r="A32" s="10" t="s">
        <v>288</v>
      </c>
      <c r="B32" s="10" t="s">
        <v>289</v>
      </c>
      <c r="C32" s="9" t="n">
        <v>2011</v>
      </c>
      <c r="D32" s="10" t="s">
        <v>290</v>
      </c>
      <c r="E32" s="9" t="s">
        <v>135</v>
      </c>
      <c r="F32" s="9"/>
      <c r="G32" s="10" t="s">
        <v>291</v>
      </c>
      <c r="H32" s="10" t="s">
        <v>292</v>
      </c>
      <c r="I32" s="10" t="s">
        <v>293</v>
      </c>
      <c r="J32" s="10" t="s">
        <v>159</v>
      </c>
      <c r="K32" s="9"/>
      <c r="L32" s="10" t="s">
        <v>294</v>
      </c>
      <c r="M32" s="9" t="s">
        <v>70</v>
      </c>
      <c r="N32" s="10" t="s">
        <v>295</v>
      </c>
      <c r="O32" s="11" t="s">
        <v>296</v>
      </c>
      <c r="P32" s="10" t="s">
        <v>30</v>
      </c>
      <c r="Q32" s="9" t="s">
        <v>73</v>
      </c>
      <c r="R32" s="9" t="s">
        <v>297</v>
      </c>
    </row>
    <row r="33" customFormat="false" ht="52.5" hidden="false" customHeight="true" outlineLevel="0" collapsed="false">
      <c r="A33" s="10" t="s">
        <v>298</v>
      </c>
      <c r="B33" s="10" t="s">
        <v>299</v>
      </c>
      <c r="C33" s="9" t="n">
        <v>2011</v>
      </c>
      <c r="D33" s="10" t="s">
        <v>300</v>
      </c>
      <c r="E33" s="9" t="s">
        <v>78</v>
      </c>
      <c r="F33" s="9" t="s">
        <v>79</v>
      </c>
      <c r="G33" s="10" t="s">
        <v>80</v>
      </c>
      <c r="H33" s="10" t="s">
        <v>276</v>
      </c>
      <c r="I33" s="10" t="s">
        <v>301</v>
      </c>
      <c r="J33" s="10" t="s">
        <v>159</v>
      </c>
      <c r="K33" s="9" t="s">
        <v>94</v>
      </c>
      <c r="L33" s="10" t="s">
        <v>69</v>
      </c>
      <c r="M33" s="9" t="s">
        <v>70</v>
      </c>
      <c r="N33" s="10" t="s">
        <v>302</v>
      </c>
      <c r="O33" s="11" t="s">
        <v>303</v>
      </c>
      <c r="P33" s="10" t="s">
        <v>30</v>
      </c>
      <c r="Q33" s="9" t="s">
        <v>73</v>
      </c>
      <c r="R33" s="9" t="s">
        <v>304</v>
      </c>
    </row>
    <row r="34" customFormat="false" ht="39.75" hidden="false" customHeight="true" outlineLevel="0" collapsed="false">
      <c r="A34" s="10" t="s">
        <v>305</v>
      </c>
      <c r="B34" s="10" t="s">
        <v>306</v>
      </c>
      <c r="C34" s="9" t="n">
        <v>2011</v>
      </c>
      <c r="D34" s="10" t="s">
        <v>307</v>
      </c>
      <c r="E34" s="9" t="s">
        <v>125</v>
      </c>
      <c r="F34" s="9" t="s">
        <v>171</v>
      </c>
      <c r="G34" s="10" t="s">
        <v>172</v>
      </c>
      <c r="H34" s="10" t="s">
        <v>81</v>
      </c>
      <c r="I34" s="10" t="s">
        <v>82</v>
      </c>
      <c r="J34" s="10" t="s">
        <v>83</v>
      </c>
      <c r="K34" s="9"/>
      <c r="L34" s="10" t="s">
        <v>69</v>
      </c>
      <c r="M34" s="9" t="s">
        <v>70</v>
      </c>
      <c r="N34" s="10" t="s">
        <v>308</v>
      </c>
      <c r="O34" s="10"/>
      <c r="P34" s="10" t="s">
        <v>30</v>
      </c>
      <c r="Q34" s="9" t="s">
        <v>73</v>
      </c>
      <c r="R34" s="9" t="s">
        <v>309</v>
      </c>
    </row>
    <row r="35" customFormat="false" ht="39.75" hidden="false" customHeight="true" outlineLevel="0" collapsed="false">
      <c r="A35" s="10" t="s">
        <v>310</v>
      </c>
      <c r="B35" s="10" t="s">
        <v>311</v>
      </c>
      <c r="C35" s="9" t="n">
        <v>2000</v>
      </c>
      <c r="D35" s="10" t="s">
        <v>312</v>
      </c>
      <c r="E35" s="9" t="s">
        <v>78</v>
      </c>
      <c r="F35" s="9"/>
      <c r="G35" s="10"/>
      <c r="H35" s="10" t="s">
        <v>137</v>
      </c>
      <c r="I35" s="10" t="s">
        <v>138</v>
      </c>
      <c r="J35" s="10" t="s">
        <v>313</v>
      </c>
      <c r="K35" s="9"/>
      <c r="L35" s="10" t="s">
        <v>129</v>
      </c>
      <c r="M35" s="9" t="s">
        <v>70</v>
      </c>
      <c r="N35" s="10" t="s">
        <v>314</v>
      </c>
      <c r="O35" s="11" t="s">
        <v>315</v>
      </c>
      <c r="P35" s="10" t="s">
        <v>30</v>
      </c>
      <c r="Q35" s="9" t="s">
        <v>73</v>
      </c>
      <c r="R35" s="9" t="s">
        <v>316</v>
      </c>
    </row>
    <row r="36" customFormat="false" ht="52.5" hidden="false" customHeight="true" outlineLevel="0" collapsed="false">
      <c r="A36" s="10" t="s">
        <v>317</v>
      </c>
      <c r="B36" s="10" t="s">
        <v>318</v>
      </c>
      <c r="C36" s="9" t="n">
        <v>1975</v>
      </c>
      <c r="D36" s="10" t="s">
        <v>319</v>
      </c>
      <c r="E36" s="9" t="s">
        <v>36</v>
      </c>
      <c r="F36" s="9" t="s">
        <v>320</v>
      </c>
      <c r="G36" s="10" t="s">
        <v>91</v>
      </c>
      <c r="H36" s="10" t="s">
        <v>276</v>
      </c>
      <c r="I36" s="10" t="s">
        <v>277</v>
      </c>
      <c r="J36" s="10" t="s">
        <v>159</v>
      </c>
      <c r="K36" s="9" t="s">
        <v>321</v>
      </c>
      <c r="L36" s="10" t="s">
        <v>69</v>
      </c>
      <c r="M36" s="9" t="s">
        <v>70</v>
      </c>
      <c r="N36" s="10" t="s">
        <v>322</v>
      </c>
      <c r="O36" s="11" t="s">
        <v>323</v>
      </c>
      <c r="P36" s="10" t="s">
        <v>30</v>
      </c>
      <c r="Q36" s="9" t="s">
        <v>73</v>
      </c>
      <c r="R36" s="9" t="s">
        <v>324</v>
      </c>
    </row>
    <row r="37" customFormat="false" ht="52.5" hidden="false" customHeight="true" outlineLevel="0" collapsed="false">
      <c r="A37" s="10" t="s">
        <v>325</v>
      </c>
      <c r="B37" s="10" t="s">
        <v>326</v>
      </c>
      <c r="C37" s="9" t="n">
        <v>1966</v>
      </c>
      <c r="D37" s="10" t="s">
        <v>327</v>
      </c>
      <c r="E37" s="9" t="s">
        <v>36</v>
      </c>
      <c r="F37" s="9"/>
      <c r="G37" s="10" t="s">
        <v>91</v>
      </c>
      <c r="H37" s="10" t="s">
        <v>81</v>
      </c>
      <c r="I37" s="10" t="s">
        <v>328</v>
      </c>
      <c r="J37" s="10" t="s">
        <v>329</v>
      </c>
      <c r="K37" s="9"/>
      <c r="L37" s="10" t="s">
        <v>69</v>
      </c>
      <c r="M37" s="9" t="s">
        <v>70</v>
      </c>
      <c r="N37" s="10"/>
      <c r="O37" s="10"/>
      <c r="P37" s="10" t="s">
        <v>31</v>
      </c>
      <c r="Q37" s="9" t="s">
        <v>95</v>
      </c>
      <c r="R37" s="9" t="s">
        <v>330</v>
      </c>
    </row>
    <row r="38" customFormat="false" ht="39.75" hidden="false" customHeight="true" outlineLevel="0" collapsed="false">
      <c r="A38" s="10" t="s">
        <v>331</v>
      </c>
      <c r="B38" s="10" t="s">
        <v>332</v>
      </c>
      <c r="C38" s="9" t="n">
        <v>1969</v>
      </c>
      <c r="D38" s="10" t="s">
        <v>333</v>
      </c>
      <c r="E38" s="9" t="s">
        <v>36</v>
      </c>
      <c r="F38" s="9" t="s">
        <v>171</v>
      </c>
      <c r="G38" s="10" t="s">
        <v>91</v>
      </c>
      <c r="H38" s="10" t="s">
        <v>81</v>
      </c>
      <c r="I38" s="10" t="s">
        <v>334</v>
      </c>
      <c r="J38" s="10" t="s">
        <v>83</v>
      </c>
      <c r="K38" s="9"/>
      <c r="L38" s="10" t="s">
        <v>69</v>
      </c>
      <c r="M38" s="9" t="s">
        <v>70</v>
      </c>
      <c r="N38" s="10"/>
      <c r="O38" s="10"/>
      <c r="P38" s="10" t="s">
        <v>31</v>
      </c>
      <c r="Q38" s="9" t="s">
        <v>95</v>
      </c>
      <c r="R38" s="9" t="s">
        <v>335</v>
      </c>
    </row>
    <row r="39" customFormat="false" ht="39.75" hidden="false" customHeight="true" outlineLevel="0" collapsed="false">
      <c r="A39" s="10" t="s">
        <v>336</v>
      </c>
      <c r="B39" s="10" t="s">
        <v>332</v>
      </c>
      <c r="C39" s="9" t="n">
        <v>1976</v>
      </c>
      <c r="D39" s="10" t="s">
        <v>333</v>
      </c>
      <c r="E39" s="9" t="s">
        <v>36</v>
      </c>
      <c r="F39" s="9"/>
      <c r="G39" s="10" t="s">
        <v>91</v>
      </c>
      <c r="H39" s="10" t="s">
        <v>81</v>
      </c>
      <c r="I39" s="10" t="s">
        <v>334</v>
      </c>
      <c r="J39" s="10" t="s">
        <v>83</v>
      </c>
      <c r="K39" s="9"/>
      <c r="L39" s="10" t="s">
        <v>69</v>
      </c>
      <c r="M39" s="9" t="s">
        <v>70</v>
      </c>
      <c r="N39" s="10"/>
      <c r="O39" s="10"/>
      <c r="P39" s="10" t="s">
        <v>31</v>
      </c>
      <c r="Q39" s="9" t="s">
        <v>95</v>
      </c>
      <c r="R39" s="9" t="s">
        <v>337</v>
      </c>
    </row>
    <row r="40" customFormat="false" ht="39.75" hidden="false" customHeight="true" outlineLevel="0" collapsed="false">
      <c r="A40" s="10" t="s">
        <v>338</v>
      </c>
      <c r="B40" s="10" t="s">
        <v>339</v>
      </c>
      <c r="C40" s="9" t="n">
        <v>1976</v>
      </c>
      <c r="D40" s="10" t="s">
        <v>340</v>
      </c>
      <c r="E40" s="9" t="s">
        <v>78</v>
      </c>
      <c r="F40" s="9" t="s">
        <v>197</v>
      </c>
      <c r="G40" s="10" t="s">
        <v>91</v>
      </c>
      <c r="H40" s="10" t="s">
        <v>276</v>
      </c>
      <c r="I40" s="10" t="s">
        <v>341</v>
      </c>
      <c r="J40" s="10" t="s">
        <v>159</v>
      </c>
      <c r="K40" s="9" t="s">
        <v>342</v>
      </c>
      <c r="L40" s="10" t="s">
        <v>69</v>
      </c>
      <c r="M40" s="9" t="s">
        <v>70</v>
      </c>
      <c r="N40" s="10"/>
      <c r="O40" s="11" t="s">
        <v>343</v>
      </c>
      <c r="P40" s="10" t="s">
        <v>30</v>
      </c>
      <c r="Q40" s="9" t="s">
        <v>95</v>
      </c>
      <c r="R40" s="9" t="s">
        <v>344</v>
      </c>
    </row>
    <row r="41" customFormat="false" ht="39.75" hidden="false" customHeight="true" outlineLevel="0" collapsed="false">
      <c r="A41" s="10" t="s">
        <v>345</v>
      </c>
      <c r="B41" s="10" t="s">
        <v>346</v>
      </c>
      <c r="C41" s="9" t="n">
        <v>1970</v>
      </c>
      <c r="D41" s="10" t="s">
        <v>347</v>
      </c>
      <c r="E41" s="9" t="s">
        <v>36</v>
      </c>
      <c r="F41" s="9"/>
      <c r="G41" s="10" t="s">
        <v>91</v>
      </c>
      <c r="H41" s="10" t="s">
        <v>66</v>
      </c>
      <c r="I41" s="10" t="s">
        <v>348</v>
      </c>
      <c r="J41" s="10" t="s">
        <v>83</v>
      </c>
      <c r="K41" s="9" t="s">
        <v>94</v>
      </c>
      <c r="L41" s="10" t="s">
        <v>69</v>
      </c>
      <c r="M41" s="9" t="s">
        <v>70</v>
      </c>
      <c r="N41" s="10"/>
      <c r="O41" s="10"/>
      <c r="P41" s="10" t="s">
        <v>31</v>
      </c>
      <c r="Q41" s="9" t="s">
        <v>95</v>
      </c>
      <c r="R41" s="9" t="s">
        <v>349</v>
      </c>
    </row>
    <row r="42" customFormat="false" ht="52.5" hidden="false" customHeight="true" outlineLevel="0" collapsed="false">
      <c r="A42" s="10" t="s">
        <v>350</v>
      </c>
      <c r="B42" s="10" t="s">
        <v>351</v>
      </c>
      <c r="C42" s="9" t="n">
        <v>1973</v>
      </c>
      <c r="D42" s="10" t="s">
        <v>352</v>
      </c>
      <c r="E42" s="9" t="s">
        <v>36</v>
      </c>
      <c r="F42" s="9" t="s">
        <v>320</v>
      </c>
      <c r="G42" s="10" t="s">
        <v>91</v>
      </c>
      <c r="H42" s="10" t="s">
        <v>92</v>
      </c>
      <c r="I42" s="10" t="s">
        <v>353</v>
      </c>
      <c r="J42" s="10" t="s">
        <v>83</v>
      </c>
      <c r="K42" s="9"/>
      <c r="L42" s="10" t="s">
        <v>69</v>
      </c>
      <c r="M42" s="9" t="s">
        <v>70</v>
      </c>
      <c r="N42" s="10" t="s">
        <v>354</v>
      </c>
      <c r="O42" s="11" t="s">
        <v>355</v>
      </c>
      <c r="P42" s="10" t="s">
        <v>30</v>
      </c>
      <c r="Q42" s="9" t="s">
        <v>73</v>
      </c>
      <c r="R42" s="9" t="s">
        <v>356</v>
      </c>
    </row>
    <row r="43" customFormat="false" ht="27" hidden="false" customHeight="true" outlineLevel="0" collapsed="false">
      <c r="A43" s="10" t="s">
        <v>357</v>
      </c>
      <c r="B43" s="10" t="s">
        <v>358</v>
      </c>
      <c r="C43" s="9" t="n">
        <v>1983</v>
      </c>
      <c r="D43" s="10" t="s">
        <v>359</v>
      </c>
      <c r="E43" s="9" t="s">
        <v>360</v>
      </c>
      <c r="F43" s="9"/>
      <c r="G43" s="10" t="s">
        <v>361</v>
      </c>
      <c r="H43" s="10" t="s">
        <v>362</v>
      </c>
      <c r="I43" s="10" t="s">
        <v>363</v>
      </c>
      <c r="J43" s="10" t="s">
        <v>364</v>
      </c>
      <c r="K43" s="9"/>
      <c r="L43" s="10" t="s">
        <v>200</v>
      </c>
      <c r="M43" s="9" t="s">
        <v>70</v>
      </c>
      <c r="N43" s="10" t="s">
        <v>365</v>
      </c>
      <c r="O43" s="11" t="s">
        <v>366</v>
      </c>
      <c r="P43" s="10" t="s">
        <v>30</v>
      </c>
      <c r="Q43" s="9" t="s">
        <v>73</v>
      </c>
      <c r="R43" s="9" t="s">
        <v>367</v>
      </c>
    </row>
    <row r="44" customFormat="false" ht="39.75" hidden="false" customHeight="true" outlineLevel="0" collapsed="false">
      <c r="A44" s="10" t="s">
        <v>368</v>
      </c>
      <c r="B44" s="10" t="s">
        <v>369</v>
      </c>
      <c r="C44" s="9" t="n">
        <v>1986</v>
      </c>
      <c r="D44" s="10" t="s">
        <v>370</v>
      </c>
      <c r="E44" s="9" t="s">
        <v>360</v>
      </c>
      <c r="F44" s="9"/>
      <c r="G44" s="10" t="s">
        <v>371</v>
      </c>
      <c r="H44" s="10" t="s">
        <v>198</v>
      </c>
      <c r="I44" s="10" t="s">
        <v>199</v>
      </c>
      <c r="J44" s="10" t="s">
        <v>364</v>
      </c>
      <c r="K44" s="9"/>
      <c r="L44" s="10" t="s">
        <v>200</v>
      </c>
      <c r="M44" s="9" t="s">
        <v>70</v>
      </c>
      <c r="N44" s="10" t="s">
        <v>372</v>
      </c>
      <c r="O44" s="11" t="s">
        <v>373</v>
      </c>
      <c r="P44" s="10" t="s">
        <v>30</v>
      </c>
      <c r="Q44" s="9" t="s">
        <v>73</v>
      </c>
      <c r="R44" s="9" t="s">
        <v>374</v>
      </c>
    </row>
    <row r="45" customFormat="false" ht="39.75" hidden="false" customHeight="true" outlineLevel="0" collapsed="false">
      <c r="A45" s="10" t="s">
        <v>375</v>
      </c>
      <c r="B45" s="10" t="s">
        <v>376</v>
      </c>
      <c r="C45" s="9" t="n">
        <v>2001</v>
      </c>
      <c r="D45" s="10" t="s">
        <v>377</v>
      </c>
      <c r="E45" s="9" t="s">
        <v>36</v>
      </c>
      <c r="F45" s="9" t="s">
        <v>171</v>
      </c>
      <c r="G45" s="10" t="s">
        <v>378</v>
      </c>
      <c r="H45" s="10" t="s">
        <v>81</v>
      </c>
      <c r="I45" s="10" t="s">
        <v>153</v>
      </c>
      <c r="J45" s="10"/>
      <c r="K45" s="9"/>
      <c r="L45" s="10" t="s">
        <v>129</v>
      </c>
      <c r="M45" s="9" t="s">
        <v>70</v>
      </c>
      <c r="N45" s="10"/>
      <c r="O45" s="10"/>
      <c r="P45" s="10" t="s">
        <v>31</v>
      </c>
      <c r="Q45" s="9" t="s">
        <v>95</v>
      </c>
      <c r="R45" s="9" t="s">
        <v>379</v>
      </c>
    </row>
    <row r="46" customFormat="false" ht="39.75" hidden="false" customHeight="true" outlineLevel="0" collapsed="false">
      <c r="A46" s="10" t="s">
        <v>380</v>
      </c>
      <c r="B46" s="10" t="s">
        <v>381</v>
      </c>
      <c r="C46" s="9" t="n">
        <v>1980</v>
      </c>
      <c r="D46" s="10" t="s">
        <v>382</v>
      </c>
      <c r="E46" s="9" t="s">
        <v>36</v>
      </c>
      <c r="F46" s="9" t="s">
        <v>146</v>
      </c>
      <c r="G46" s="10" t="s">
        <v>91</v>
      </c>
      <c r="H46" s="10" t="s">
        <v>66</v>
      </c>
      <c r="I46" s="10" t="s">
        <v>101</v>
      </c>
      <c r="J46" s="10" t="s">
        <v>83</v>
      </c>
      <c r="K46" s="9"/>
      <c r="L46" s="10" t="s">
        <v>69</v>
      </c>
      <c r="M46" s="9" t="s">
        <v>70</v>
      </c>
      <c r="N46" s="10"/>
      <c r="O46" s="11" t="s">
        <v>383</v>
      </c>
      <c r="P46" s="10" t="s">
        <v>30</v>
      </c>
      <c r="Q46" s="9" t="s">
        <v>95</v>
      </c>
      <c r="R46" s="9" t="s">
        <v>384</v>
      </c>
    </row>
    <row r="47" customFormat="false" ht="52.5" hidden="false" customHeight="true" outlineLevel="0" collapsed="false">
      <c r="A47" s="10" t="s">
        <v>385</v>
      </c>
      <c r="B47" s="10" t="s">
        <v>386</v>
      </c>
      <c r="C47" s="9" t="n">
        <v>1966</v>
      </c>
      <c r="D47" s="10" t="s">
        <v>387</v>
      </c>
      <c r="E47" s="9" t="s">
        <v>125</v>
      </c>
      <c r="F47" s="9" t="s">
        <v>320</v>
      </c>
      <c r="G47" s="10" t="s">
        <v>91</v>
      </c>
      <c r="H47" s="10" t="s">
        <v>137</v>
      </c>
      <c r="I47" s="10" t="s">
        <v>388</v>
      </c>
      <c r="J47" s="10" t="s">
        <v>83</v>
      </c>
      <c r="K47" s="9"/>
      <c r="L47" s="10" t="s">
        <v>129</v>
      </c>
      <c r="M47" s="9" t="s">
        <v>70</v>
      </c>
      <c r="N47" s="10"/>
      <c r="O47" s="11" t="s">
        <v>389</v>
      </c>
      <c r="P47" s="10" t="s">
        <v>30</v>
      </c>
      <c r="Q47" s="9" t="s">
        <v>95</v>
      </c>
      <c r="R47" s="9" t="s">
        <v>390</v>
      </c>
    </row>
    <row r="48" customFormat="false" ht="52.5" hidden="false" customHeight="true" outlineLevel="0" collapsed="false">
      <c r="A48" s="10" t="s">
        <v>391</v>
      </c>
      <c r="B48" s="10" t="s">
        <v>392</v>
      </c>
      <c r="C48" s="9" t="n">
        <v>1987</v>
      </c>
      <c r="D48" s="10" t="s">
        <v>393</v>
      </c>
      <c r="E48" s="9" t="s">
        <v>78</v>
      </c>
      <c r="F48" s="9"/>
      <c r="G48" s="10"/>
      <c r="H48" s="10" t="s">
        <v>66</v>
      </c>
      <c r="I48" s="10" t="s">
        <v>394</v>
      </c>
      <c r="J48" s="10" t="s">
        <v>83</v>
      </c>
      <c r="K48" s="9"/>
      <c r="L48" s="10" t="s">
        <v>69</v>
      </c>
      <c r="M48" s="9" t="s">
        <v>70</v>
      </c>
      <c r="N48" s="10" t="s">
        <v>395</v>
      </c>
      <c r="O48" s="11" t="s">
        <v>396</v>
      </c>
      <c r="P48" s="10" t="s">
        <v>30</v>
      </c>
      <c r="Q48" s="9" t="s">
        <v>73</v>
      </c>
      <c r="R48" s="9" t="s">
        <v>397</v>
      </c>
    </row>
    <row r="49" customFormat="false" ht="39.75" hidden="false" customHeight="true" outlineLevel="0" collapsed="false">
      <c r="A49" s="10" t="s">
        <v>398</v>
      </c>
      <c r="B49" s="10" t="s">
        <v>399</v>
      </c>
      <c r="C49" s="9" t="n">
        <v>1993</v>
      </c>
      <c r="D49" s="10" t="s">
        <v>400</v>
      </c>
      <c r="E49" s="9" t="s">
        <v>78</v>
      </c>
      <c r="F49" s="9" t="s">
        <v>197</v>
      </c>
      <c r="G49" s="10" t="s">
        <v>401</v>
      </c>
      <c r="H49" s="10" t="s">
        <v>81</v>
      </c>
      <c r="I49" s="10" t="s">
        <v>328</v>
      </c>
      <c r="J49" s="10"/>
      <c r="K49" s="9" t="s">
        <v>402</v>
      </c>
      <c r="L49" s="10" t="s">
        <v>69</v>
      </c>
      <c r="M49" s="9" t="s">
        <v>70</v>
      </c>
      <c r="N49" s="10"/>
      <c r="O49" s="11" t="s">
        <v>403</v>
      </c>
      <c r="P49" s="10" t="s">
        <v>30</v>
      </c>
      <c r="Q49" s="9" t="s">
        <v>95</v>
      </c>
      <c r="R49" s="9" t="s">
        <v>404</v>
      </c>
    </row>
    <row r="50" customFormat="false" ht="39.75" hidden="false" customHeight="true" outlineLevel="0" collapsed="false">
      <c r="A50" s="10" t="s">
        <v>405</v>
      </c>
      <c r="B50" s="10" t="s">
        <v>406</v>
      </c>
      <c r="C50" s="9" t="n">
        <v>2004</v>
      </c>
      <c r="D50" s="10" t="s">
        <v>407</v>
      </c>
      <c r="E50" s="9" t="s">
        <v>135</v>
      </c>
      <c r="F50" s="9"/>
      <c r="G50" s="10" t="s">
        <v>408</v>
      </c>
      <c r="H50" s="10" t="s">
        <v>198</v>
      </c>
      <c r="I50" s="10" t="s">
        <v>199</v>
      </c>
      <c r="J50" s="10" t="s">
        <v>409</v>
      </c>
      <c r="K50" s="9"/>
      <c r="L50" s="10" t="s">
        <v>139</v>
      </c>
      <c r="M50" s="9" t="s">
        <v>70</v>
      </c>
      <c r="N50" s="10" t="s">
        <v>410</v>
      </c>
      <c r="O50" s="11" t="s">
        <v>411</v>
      </c>
      <c r="P50" s="10" t="s">
        <v>30</v>
      </c>
      <c r="Q50" s="9" t="s">
        <v>73</v>
      </c>
      <c r="R50" s="9" t="s">
        <v>412</v>
      </c>
    </row>
    <row r="51" customFormat="false" ht="39.75" hidden="false" customHeight="true" outlineLevel="0" collapsed="false">
      <c r="A51" s="10" t="s">
        <v>413</v>
      </c>
      <c r="B51" s="10" t="s">
        <v>414</v>
      </c>
      <c r="C51" s="9" t="s">
        <v>415</v>
      </c>
      <c r="D51" s="10" t="s">
        <v>416</v>
      </c>
      <c r="E51" s="9" t="s">
        <v>417</v>
      </c>
      <c r="F51" s="9"/>
      <c r="G51" s="10"/>
      <c r="H51" s="10" t="s">
        <v>198</v>
      </c>
      <c r="I51" s="10" t="s">
        <v>199</v>
      </c>
      <c r="J51" s="10" t="s">
        <v>257</v>
      </c>
      <c r="K51" s="9" t="s">
        <v>321</v>
      </c>
      <c r="L51" s="10" t="s">
        <v>200</v>
      </c>
      <c r="M51" s="9" t="s">
        <v>70</v>
      </c>
      <c r="N51" s="10" t="s">
        <v>418</v>
      </c>
      <c r="O51" s="10"/>
      <c r="P51" s="10" t="s">
        <v>30</v>
      </c>
      <c r="Q51" s="9" t="s">
        <v>73</v>
      </c>
      <c r="R51" s="9" t="s">
        <v>419</v>
      </c>
    </row>
    <row r="52" customFormat="false" ht="52.5" hidden="false" customHeight="true" outlineLevel="0" collapsed="false">
      <c r="A52" s="10" t="s">
        <v>420</v>
      </c>
      <c r="B52" s="10" t="s">
        <v>421</v>
      </c>
      <c r="C52" s="9" t="n">
        <v>1972</v>
      </c>
      <c r="D52" s="10" t="s">
        <v>422</v>
      </c>
      <c r="E52" s="9" t="s">
        <v>78</v>
      </c>
      <c r="F52" s="9" t="s">
        <v>197</v>
      </c>
      <c r="G52" s="10" t="s">
        <v>423</v>
      </c>
      <c r="H52" s="10" t="s">
        <v>66</v>
      </c>
      <c r="I52" s="10" t="s">
        <v>424</v>
      </c>
      <c r="J52" s="10" t="s">
        <v>68</v>
      </c>
      <c r="K52" s="9"/>
      <c r="L52" s="10" t="s">
        <v>69</v>
      </c>
      <c r="M52" s="9" t="s">
        <v>70</v>
      </c>
      <c r="N52" s="10"/>
      <c r="O52" s="11" t="s">
        <v>425</v>
      </c>
      <c r="P52" s="10" t="s">
        <v>30</v>
      </c>
      <c r="Q52" s="9" t="s">
        <v>95</v>
      </c>
      <c r="R52" s="9" t="s">
        <v>426</v>
      </c>
    </row>
    <row r="53" customFormat="false" ht="39.75" hidden="false" customHeight="true" outlineLevel="0" collapsed="false">
      <c r="A53" s="10" t="s">
        <v>427</v>
      </c>
      <c r="B53" s="10" t="s">
        <v>428</v>
      </c>
      <c r="C53" s="9" t="n">
        <v>1969</v>
      </c>
      <c r="D53" s="10" t="s">
        <v>429</v>
      </c>
      <c r="E53" s="9" t="s">
        <v>36</v>
      </c>
      <c r="F53" s="9" t="s">
        <v>320</v>
      </c>
      <c r="G53" s="10" t="s">
        <v>91</v>
      </c>
      <c r="H53" s="10" t="s">
        <v>198</v>
      </c>
      <c r="I53" s="10" t="s">
        <v>199</v>
      </c>
      <c r="J53" s="10" t="s">
        <v>102</v>
      </c>
      <c r="K53" s="9"/>
      <c r="L53" s="10" t="s">
        <v>200</v>
      </c>
      <c r="M53" s="9" t="s">
        <v>70</v>
      </c>
      <c r="N53" s="10"/>
      <c r="O53" s="11" t="s">
        <v>430</v>
      </c>
      <c r="P53" s="10" t="s">
        <v>30</v>
      </c>
      <c r="Q53" s="9" t="s">
        <v>95</v>
      </c>
      <c r="R53" s="9" t="s">
        <v>431</v>
      </c>
    </row>
    <row r="54" customFormat="false" ht="39.75" hidden="false" customHeight="true" outlineLevel="0" collapsed="false">
      <c r="A54" s="10" t="s">
        <v>432</v>
      </c>
      <c r="B54" s="10" t="s">
        <v>433</v>
      </c>
      <c r="C54" s="9" t="n">
        <v>1922</v>
      </c>
      <c r="D54" s="10" t="s">
        <v>434</v>
      </c>
      <c r="E54" s="9" t="s">
        <v>135</v>
      </c>
      <c r="F54" s="9"/>
      <c r="G54" s="10" t="s">
        <v>435</v>
      </c>
      <c r="H54" s="10" t="s">
        <v>276</v>
      </c>
      <c r="I54" s="10" t="s">
        <v>436</v>
      </c>
      <c r="J54" s="10" t="s">
        <v>83</v>
      </c>
      <c r="K54" s="9" t="s">
        <v>94</v>
      </c>
      <c r="L54" s="10" t="s">
        <v>69</v>
      </c>
      <c r="M54" s="9" t="s">
        <v>70</v>
      </c>
      <c r="N54" s="10" t="s">
        <v>437</v>
      </c>
      <c r="O54" s="11" t="s">
        <v>438</v>
      </c>
      <c r="P54" s="10" t="s">
        <v>30</v>
      </c>
      <c r="Q54" s="9" t="s">
        <v>73</v>
      </c>
      <c r="R54" s="9" t="s">
        <v>439</v>
      </c>
    </row>
    <row r="55" customFormat="false" ht="39.75" hidden="false" customHeight="true" outlineLevel="0" collapsed="false">
      <c r="A55" s="10" t="s">
        <v>440</v>
      </c>
      <c r="B55" s="10" t="s">
        <v>441</v>
      </c>
      <c r="C55" s="9" t="n">
        <v>1936</v>
      </c>
      <c r="D55" s="10" t="s">
        <v>442</v>
      </c>
      <c r="E55" s="9" t="s">
        <v>78</v>
      </c>
      <c r="F55" s="9" t="s">
        <v>197</v>
      </c>
      <c r="G55" s="10" t="s">
        <v>443</v>
      </c>
      <c r="H55" s="10" t="s">
        <v>198</v>
      </c>
      <c r="I55" s="10" t="s">
        <v>199</v>
      </c>
      <c r="J55" s="10" t="s">
        <v>102</v>
      </c>
      <c r="K55" s="9" t="s">
        <v>94</v>
      </c>
      <c r="L55" s="10" t="s">
        <v>200</v>
      </c>
      <c r="M55" s="9" t="s">
        <v>70</v>
      </c>
      <c r="N55" s="10" t="s">
        <v>444</v>
      </c>
      <c r="O55" s="11" t="s">
        <v>445</v>
      </c>
      <c r="P55" s="10" t="s">
        <v>30</v>
      </c>
      <c r="Q55" s="9" t="s">
        <v>73</v>
      </c>
      <c r="R55" s="9" t="s">
        <v>446</v>
      </c>
    </row>
    <row r="56" customFormat="false" ht="39.75" hidden="false" customHeight="true" outlineLevel="0" collapsed="false">
      <c r="A56" s="10" t="s">
        <v>447</v>
      </c>
      <c r="B56" s="10" t="s">
        <v>448</v>
      </c>
      <c r="C56" s="9" t="n">
        <v>1939</v>
      </c>
      <c r="D56" s="10" t="s">
        <v>449</v>
      </c>
      <c r="E56" s="9" t="s">
        <v>417</v>
      </c>
      <c r="F56" s="9"/>
      <c r="G56" s="10" t="s">
        <v>450</v>
      </c>
      <c r="H56" s="10" t="s">
        <v>198</v>
      </c>
      <c r="I56" s="10" t="s">
        <v>199</v>
      </c>
      <c r="J56" s="10" t="s">
        <v>102</v>
      </c>
      <c r="K56" s="9"/>
      <c r="L56" s="10" t="s">
        <v>200</v>
      </c>
      <c r="M56" s="9" t="s">
        <v>70</v>
      </c>
      <c r="N56" s="10" t="s">
        <v>451</v>
      </c>
      <c r="O56" s="11" t="s">
        <v>452</v>
      </c>
      <c r="P56" s="10" t="s">
        <v>30</v>
      </c>
      <c r="Q56" s="9" t="s">
        <v>73</v>
      </c>
      <c r="R56" s="9" t="s">
        <v>453</v>
      </c>
    </row>
    <row r="57" customFormat="false" ht="39.75" hidden="false" customHeight="true" outlineLevel="0" collapsed="false">
      <c r="A57" s="10" t="s">
        <v>454</v>
      </c>
      <c r="B57" s="10" t="s">
        <v>455</v>
      </c>
      <c r="C57" s="9" t="n">
        <v>1959</v>
      </c>
      <c r="D57" s="10" t="s">
        <v>456</v>
      </c>
      <c r="E57" s="9" t="s">
        <v>36</v>
      </c>
      <c r="F57" s="9"/>
      <c r="G57" s="10" t="s">
        <v>423</v>
      </c>
      <c r="H57" s="10" t="s">
        <v>92</v>
      </c>
      <c r="I57" s="10" t="s">
        <v>93</v>
      </c>
      <c r="J57" s="10" t="s">
        <v>83</v>
      </c>
      <c r="K57" s="9" t="s">
        <v>342</v>
      </c>
      <c r="L57" s="10" t="s">
        <v>69</v>
      </c>
      <c r="M57" s="9" t="s">
        <v>70</v>
      </c>
      <c r="N57" s="10" t="s">
        <v>457</v>
      </c>
      <c r="O57" s="11" t="s">
        <v>458</v>
      </c>
      <c r="P57" s="10" t="s">
        <v>30</v>
      </c>
      <c r="Q57" s="9" t="s">
        <v>73</v>
      </c>
      <c r="R57" s="9" t="s">
        <v>459</v>
      </c>
    </row>
    <row r="58" customFormat="false" ht="27" hidden="false" customHeight="true" outlineLevel="0" collapsed="false">
      <c r="A58" s="10" t="s">
        <v>460</v>
      </c>
      <c r="B58" s="10" t="s">
        <v>461</v>
      </c>
      <c r="C58" s="9" t="n">
        <v>1985</v>
      </c>
      <c r="D58" s="10" t="s">
        <v>462</v>
      </c>
      <c r="E58" s="9" t="s">
        <v>417</v>
      </c>
      <c r="F58" s="9"/>
      <c r="G58" s="10" t="s">
        <v>463</v>
      </c>
      <c r="H58" s="10" t="s">
        <v>198</v>
      </c>
      <c r="I58" s="10" t="s">
        <v>199</v>
      </c>
      <c r="J58" s="10" t="s">
        <v>364</v>
      </c>
      <c r="K58" s="9"/>
      <c r="L58" s="10" t="s">
        <v>200</v>
      </c>
      <c r="M58" s="9" t="s">
        <v>464</v>
      </c>
      <c r="N58" s="10" t="s">
        <v>465</v>
      </c>
      <c r="O58" s="10"/>
      <c r="P58" s="10" t="s">
        <v>30</v>
      </c>
      <c r="Q58" s="9" t="s">
        <v>73</v>
      </c>
      <c r="R58" s="9" t="s">
        <v>466</v>
      </c>
    </row>
    <row r="59" customFormat="false" ht="39.75" hidden="false" customHeight="true" outlineLevel="0" collapsed="false">
      <c r="A59" s="10" t="s">
        <v>467</v>
      </c>
      <c r="B59" s="10" t="s">
        <v>468</v>
      </c>
      <c r="C59" s="9" t="n">
        <v>1996</v>
      </c>
      <c r="D59" s="10" t="s">
        <v>469</v>
      </c>
      <c r="E59" s="9" t="s">
        <v>135</v>
      </c>
      <c r="F59" s="9"/>
      <c r="G59" s="10" t="s">
        <v>470</v>
      </c>
      <c r="H59" s="10" t="s">
        <v>362</v>
      </c>
      <c r="I59" s="10" t="s">
        <v>471</v>
      </c>
      <c r="J59" s="10" t="s">
        <v>409</v>
      </c>
      <c r="K59" s="9"/>
      <c r="L59" s="10" t="s">
        <v>200</v>
      </c>
      <c r="M59" s="9" t="s">
        <v>70</v>
      </c>
      <c r="N59" s="10" t="s">
        <v>472</v>
      </c>
      <c r="O59" s="11" t="s">
        <v>473</v>
      </c>
      <c r="P59" s="10" t="s">
        <v>30</v>
      </c>
      <c r="Q59" s="9" t="s">
        <v>73</v>
      </c>
      <c r="R59" s="9" t="s">
        <v>474</v>
      </c>
    </row>
    <row r="60" customFormat="false" ht="27" hidden="false" customHeight="true" outlineLevel="0" collapsed="false">
      <c r="A60" s="10" t="s">
        <v>475</v>
      </c>
      <c r="B60" s="10" t="s">
        <v>468</v>
      </c>
      <c r="C60" s="9" t="n">
        <v>1997</v>
      </c>
      <c r="D60" s="10" t="s">
        <v>476</v>
      </c>
      <c r="E60" s="9" t="s">
        <v>135</v>
      </c>
      <c r="F60" s="9"/>
      <c r="G60" s="10" t="s">
        <v>477</v>
      </c>
      <c r="H60" s="10" t="s">
        <v>362</v>
      </c>
      <c r="I60" s="10" t="s">
        <v>471</v>
      </c>
      <c r="J60" s="10" t="s">
        <v>364</v>
      </c>
      <c r="K60" s="9"/>
      <c r="L60" s="10" t="s">
        <v>200</v>
      </c>
      <c r="M60" s="9" t="s">
        <v>464</v>
      </c>
      <c r="N60" s="10" t="s">
        <v>478</v>
      </c>
      <c r="O60" s="11" t="s">
        <v>479</v>
      </c>
      <c r="P60" s="10" t="s">
        <v>30</v>
      </c>
      <c r="Q60" s="9" t="s">
        <v>73</v>
      </c>
      <c r="R60" s="9" t="s">
        <v>480</v>
      </c>
    </row>
    <row r="61" customFormat="false" ht="39.75" hidden="false" customHeight="true" outlineLevel="0" collapsed="false">
      <c r="A61" s="10" t="s">
        <v>481</v>
      </c>
      <c r="B61" s="10" t="s">
        <v>468</v>
      </c>
      <c r="C61" s="9" t="n">
        <v>1997</v>
      </c>
      <c r="D61" s="10" t="s">
        <v>482</v>
      </c>
      <c r="E61" s="9" t="s">
        <v>135</v>
      </c>
      <c r="F61" s="9"/>
      <c r="G61" s="10" t="s">
        <v>483</v>
      </c>
      <c r="H61" s="10" t="s">
        <v>362</v>
      </c>
      <c r="I61" s="10" t="s">
        <v>471</v>
      </c>
      <c r="J61" s="10" t="s">
        <v>364</v>
      </c>
      <c r="K61" s="9"/>
      <c r="L61" s="10" t="s">
        <v>200</v>
      </c>
      <c r="M61" s="9" t="s">
        <v>464</v>
      </c>
      <c r="N61" s="10" t="s">
        <v>484</v>
      </c>
      <c r="O61" s="11" t="s">
        <v>485</v>
      </c>
      <c r="P61" s="10" t="s">
        <v>30</v>
      </c>
      <c r="Q61" s="9" t="s">
        <v>73</v>
      </c>
      <c r="R61" s="9" t="s">
        <v>486</v>
      </c>
    </row>
    <row r="62" customFormat="false" ht="39.75" hidden="false" customHeight="true" outlineLevel="0" collapsed="false">
      <c r="A62" s="10" t="s">
        <v>487</v>
      </c>
      <c r="B62" s="10" t="s">
        <v>488</v>
      </c>
      <c r="C62" s="9" t="n">
        <v>1955</v>
      </c>
      <c r="D62" s="10" t="s">
        <v>489</v>
      </c>
      <c r="E62" s="9" t="s">
        <v>36</v>
      </c>
      <c r="F62" s="9"/>
      <c r="G62" s="10" t="s">
        <v>423</v>
      </c>
      <c r="H62" s="10" t="s">
        <v>276</v>
      </c>
      <c r="I62" s="10" t="s">
        <v>490</v>
      </c>
      <c r="J62" s="10" t="s">
        <v>83</v>
      </c>
      <c r="K62" s="9" t="s">
        <v>342</v>
      </c>
      <c r="L62" s="10" t="s">
        <v>129</v>
      </c>
      <c r="M62" s="9" t="s">
        <v>70</v>
      </c>
      <c r="N62" s="10" t="s">
        <v>491</v>
      </c>
      <c r="O62" s="11" t="s">
        <v>492</v>
      </c>
      <c r="P62" s="10" t="s">
        <v>30</v>
      </c>
      <c r="Q62" s="9" t="s">
        <v>73</v>
      </c>
      <c r="R62" s="9" t="s">
        <v>493</v>
      </c>
    </row>
    <row r="63" customFormat="false" ht="52.5" hidden="false" customHeight="true" outlineLevel="0" collapsed="false">
      <c r="A63" s="10" t="s">
        <v>494</v>
      </c>
      <c r="B63" s="10" t="s">
        <v>495</v>
      </c>
      <c r="C63" s="9" t="n">
        <v>1963</v>
      </c>
      <c r="D63" s="10" t="s">
        <v>496</v>
      </c>
      <c r="E63" s="9" t="s">
        <v>78</v>
      </c>
      <c r="F63" s="9" t="s">
        <v>197</v>
      </c>
      <c r="G63" s="10" t="s">
        <v>91</v>
      </c>
      <c r="H63" s="10" t="s">
        <v>66</v>
      </c>
      <c r="I63" s="10" t="s">
        <v>178</v>
      </c>
      <c r="J63" s="10" t="s">
        <v>83</v>
      </c>
      <c r="K63" s="9"/>
      <c r="L63" s="10" t="s">
        <v>69</v>
      </c>
      <c r="M63" s="9" t="s">
        <v>70</v>
      </c>
      <c r="N63" s="10"/>
      <c r="O63" s="11" t="s">
        <v>497</v>
      </c>
      <c r="P63" s="10" t="s">
        <v>30</v>
      </c>
      <c r="Q63" s="9" t="s">
        <v>95</v>
      </c>
      <c r="R63" s="9" t="s">
        <v>498</v>
      </c>
    </row>
    <row r="64" customFormat="false" ht="78" hidden="false" customHeight="true" outlineLevel="0" collapsed="false">
      <c r="A64" s="10" t="s">
        <v>499</v>
      </c>
      <c r="B64" s="10" t="s">
        <v>500</v>
      </c>
      <c r="C64" s="9" t="n">
        <v>1988</v>
      </c>
      <c r="D64" s="10" t="s">
        <v>501</v>
      </c>
      <c r="E64" s="9" t="s">
        <v>417</v>
      </c>
      <c r="F64" s="9"/>
      <c r="G64" s="10" t="s">
        <v>502</v>
      </c>
      <c r="H64" s="10" t="s">
        <v>198</v>
      </c>
      <c r="I64" s="10" t="s">
        <v>199</v>
      </c>
      <c r="J64" s="10" t="s">
        <v>102</v>
      </c>
      <c r="K64" s="9"/>
      <c r="L64" s="10" t="s">
        <v>200</v>
      </c>
      <c r="M64" s="9" t="s">
        <v>70</v>
      </c>
      <c r="N64" s="10" t="s">
        <v>503</v>
      </c>
      <c r="O64" s="10"/>
      <c r="P64" s="10" t="s">
        <v>30</v>
      </c>
      <c r="Q64" s="9" t="s">
        <v>73</v>
      </c>
      <c r="R64" s="9" t="s">
        <v>504</v>
      </c>
    </row>
    <row r="65" customFormat="false" ht="52.5" hidden="false" customHeight="true" outlineLevel="0" collapsed="false">
      <c r="A65" s="10" t="s">
        <v>505</v>
      </c>
      <c r="B65" s="10" t="s">
        <v>506</v>
      </c>
      <c r="C65" s="9" t="n">
        <v>1987</v>
      </c>
      <c r="D65" s="10" t="s">
        <v>507</v>
      </c>
      <c r="E65" s="9" t="s">
        <v>78</v>
      </c>
      <c r="F65" s="9"/>
      <c r="G65" s="10"/>
      <c r="H65" s="10" t="s">
        <v>263</v>
      </c>
      <c r="I65" s="10" t="s">
        <v>508</v>
      </c>
      <c r="J65" s="10" t="s">
        <v>83</v>
      </c>
      <c r="K65" s="9"/>
      <c r="L65" s="10" t="s">
        <v>69</v>
      </c>
      <c r="M65" s="9" t="s">
        <v>464</v>
      </c>
      <c r="N65" s="10" t="s">
        <v>509</v>
      </c>
      <c r="O65" s="11" t="s">
        <v>510</v>
      </c>
      <c r="P65" s="10" t="s">
        <v>30</v>
      </c>
      <c r="Q65" s="9" t="s">
        <v>73</v>
      </c>
      <c r="R65" s="9" t="s">
        <v>511</v>
      </c>
    </row>
    <row r="66" customFormat="false" ht="27" hidden="false" customHeight="true" outlineLevel="0" collapsed="false">
      <c r="A66" s="10" t="s">
        <v>512</v>
      </c>
      <c r="B66" s="10" t="s">
        <v>513</v>
      </c>
      <c r="C66" s="9" t="n">
        <v>2006</v>
      </c>
      <c r="D66" s="10" t="s">
        <v>514</v>
      </c>
      <c r="E66" s="9" t="s">
        <v>125</v>
      </c>
      <c r="F66" s="9"/>
      <c r="G66" s="10" t="s">
        <v>172</v>
      </c>
      <c r="H66" s="10" t="s">
        <v>92</v>
      </c>
      <c r="I66" s="10" t="s">
        <v>93</v>
      </c>
      <c r="J66" s="10"/>
      <c r="K66" s="9"/>
      <c r="L66" s="10" t="s">
        <v>69</v>
      </c>
      <c r="M66" s="9" t="s">
        <v>70</v>
      </c>
      <c r="N66" s="10" t="s">
        <v>515</v>
      </c>
      <c r="O66" s="10"/>
      <c r="P66" s="10" t="s">
        <v>30</v>
      </c>
      <c r="Q66" s="9" t="s">
        <v>73</v>
      </c>
      <c r="R66" s="9" t="s">
        <v>516</v>
      </c>
    </row>
    <row r="67" customFormat="false" ht="52.5" hidden="false" customHeight="true" outlineLevel="0" collapsed="false">
      <c r="A67" s="10" t="s">
        <v>517</v>
      </c>
      <c r="B67" s="10" t="s">
        <v>518</v>
      </c>
      <c r="C67" s="9" t="n">
        <v>1991</v>
      </c>
      <c r="D67" s="10" t="s">
        <v>519</v>
      </c>
      <c r="E67" s="9" t="s">
        <v>36</v>
      </c>
      <c r="F67" s="9" t="s">
        <v>146</v>
      </c>
      <c r="G67" s="10" t="s">
        <v>520</v>
      </c>
      <c r="H67" s="10" t="s">
        <v>276</v>
      </c>
      <c r="I67" s="10" t="s">
        <v>341</v>
      </c>
      <c r="J67" s="10" t="s">
        <v>159</v>
      </c>
      <c r="K67" s="9" t="s">
        <v>94</v>
      </c>
      <c r="L67" s="10" t="s">
        <v>129</v>
      </c>
      <c r="M67" s="9" t="s">
        <v>70</v>
      </c>
      <c r="N67" s="10"/>
      <c r="O67" s="10"/>
      <c r="P67" s="10" t="s">
        <v>30</v>
      </c>
      <c r="Q67" s="9" t="s">
        <v>95</v>
      </c>
      <c r="R67" s="9" t="s">
        <v>521</v>
      </c>
    </row>
    <row r="68" customFormat="false" ht="52.5" hidden="false" customHeight="true" outlineLevel="0" collapsed="false">
      <c r="A68" s="10" t="s">
        <v>522</v>
      </c>
      <c r="B68" s="10" t="s">
        <v>523</v>
      </c>
      <c r="C68" s="9" t="n">
        <v>1958</v>
      </c>
      <c r="D68" s="10" t="s">
        <v>524</v>
      </c>
      <c r="E68" s="9" t="s">
        <v>36</v>
      </c>
      <c r="F68" s="9" t="s">
        <v>525</v>
      </c>
      <c r="G68" s="10" t="s">
        <v>80</v>
      </c>
      <c r="H68" s="10" t="s">
        <v>276</v>
      </c>
      <c r="I68" s="10" t="s">
        <v>436</v>
      </c>
      <c r="J68" s="10" t="s">
        <v>159</v>
      </c>
      <c r="K68" s="9" t="s">
        <v>94</v>
      </c>
      <c r="L68" s="10" t="s">
        <v>69</v>
      </c>
      <c r="M68" s="9" t="s">
        <v>70</v>
      </c>
      <c r="N68" s="10"/>
      <c r="O68" s="11" t="s">
        <v>526</v>
      </c>
      <c r="P68" s="10" t="s">
        <v>30</v>
      </c>
      <c r="Q68" s="9" t="s">
        <v>95</v>
      </c>
      <c r="R68" s="9" t="s">
        <v>527</v>
      </c>
    </row>
    <row r="69" customFormat="false" ht="39.75" hidden="false" customHeight="true" outlineLevel="0" collapsed="false">
      <c r="A69" s="10" t="s">
        <v>528</v>
      </c>
      <c r="B69" s="10" t="s">
        <v>529</v>
      </c>
      <c r="C69" s="9" t="n">
        <v>2009</v>
      </c>
      <c r="D69" s="10" t="s">
        <v>530</v>
      </c>
      <c r="E69" s="9" t="s">
        <v>135</v>
      </c>
      <c r="F69" s="9"/>
      <c r="G69" s="10" t="s">
        <v>531</v>
      </c>
      <c r="H69" s="10" t="s">
        <v>198</v>
      </c>
      <c r="I69" s="10" t="s">
        <v>199</v>
      </c>
      <c r="J69" s="10" t="s">
        <v>257</v>
      </c>
      <c r="K69" s="9" t="s">
        <v>532</v>
      </c>
      <c r="L69" s="10" t="s">
        <v>200</v>
      </c>
      <c r="M69" s="9" t="s">
        <v>464</v>
      </c>
      <c r="N69" s="10" t="s">
        <v>533</v>
      </c>
      <c r="O69" s="11" t="s">
        <v>534</v>
      </c>
      <c r="P69" s="10" t="s">
        <v>30</v>
      </c>
      <c r="Q69" s="9" t="s">
        <v>73</v>
      </c>
      <c r="R69" s="9" t="s">
        <v>535</v>
      </c>
    </row>
    <row r="70" customFormat="false" ht="52.5" hidden="false" customHeight="true" outlineLevel="0" collapsed="false">
      <c r="A70" s="10" t="s">
        <v>536</v>
      </c>
      <c r="B70" s="10" t="s">
        <v>537</v>
      </c>
      <c r="C70" s="9" t="n">
        <v>1999</v>
      </c>
      <c r="D70" s="10" t="s">
        <v>538</v>
      </c>
      <c r="E70" s="9" t="s">
        <v>78</v>
      </c>
      <c r="F70" s="9"/>
      <c r="G70" s="10"/>
      <c r="H70" s="10" t="s">
        <v>66</v>
      </c>
      <c r="I70" s="10" t="s">
        <v>348</v>
      </c>
      <c r="J70" s="10" t="s">
        <v>102</v>
      </c>
      <c r="K70" s="9"/>
      <c r="L70" s="10" t="s">
        <v>69</v>
      </c>
      <c r="M70" s="9" t="s">
        <v>70</v>
      </c>
      <c r="N70" s="10" t="s">
        <v>539</v>
      </c>
      <c r="O70" s="11" t="s">
        <v>540</v>
      </c>
      <c r="P70" s="10" t="s">
        <v>30</v>
      </c>
      <c r="Q70" s="9" t="s">
        <v>73</v>
      </c>
      <c r="R70" s="9" t="s">
        <v>541</v>
      </c>
    </row>
    <row r="71" customFormat="false" ht="39.75" hidden="false" customHeight="true" outlineLevel="0" collapsed="false">
      <c r="A71" s="10" t="s">
        <v>542</v>
      </c>
      <c r="B71" s="10" t="s">
        <v>543</v>
      </c>
      <c r="C71" s="9" t="n">
        <v>1970</v>
      </c>
      <c r="D71" s="10" t="s">
        <v>544</v>
      </c>
      <c r="E71" s="9" t="s">
        <v>36</v>
      </c>
      <c r="F71" s="9" t="s">
        <v>171</v>
      </c>
      <c r="G71" s="10" t="s">
        <v>91</v>
      </c>
      <c r="H71" s="10" t="s">
        <v>276</v>
      </c>
      <c r="I71" s="10" t="s">
        <v>545</v>
      </c>
      <c r="J71" s="10" t="s">
        <v>546</v>
      </c>
      <c r="K71" s="9"/>
      <c r="L71" s="10" t="s">
        <v>129</v>
      </c>
      <c r="M71" s="9" t="s">
        <v>70</v>
      </c>
      <c r="N71" s="10"/>
      <c r="O71" s="10"/>
      <c r="P71" s="10" t="s">
        <v>31</v>
      </c>
      <c r="Q71" s="9" t="s">
        <v>95</v>
      </c>
      <c r="R71" s="9" t="s">
        <v>547</v>
      </c>
    </row>
    <row r="72" customFormat="false" ht="39.75" hidden="false" customHeight="true" outlineLevel="0" collapsed="false">
      <c r="A72" s="10" t="s">
        <v>548</v>
      </c>
      <c r="B72" s="10" t="s">
        <v>549</v>
      </c>
      <c r="C72" s="9" t="n">
        <v>1984</v>
      </c>
      <c r="D72" s="10" t="s">
        <v>550</v>
      </c>
      <c r="E72" s="9" t="s">
        <v>78</v>
      </c>
      <c r="F72" s="9" t="s">
        <v>197</v>
      </c>
      <c r="G72" s="10" t="s">
        <v>91</v>
      </c>
      <c r="H72" s="10" t="s">
        <v>66</v>
      </c>
      <c r="I72" s="10" t="s">
        <v>101</v>
      </c>
      <c r="J72" s="10" t="s">
        <v>102</v>
      </c>
      <c r="K72" s="9"/>
      <c r="L72" s="10" t="s">
        <v>69</v>
      </c>
      <c r="M72" s="9" t="s">
        <v>70</v>
      </c>
      <c r="N72" s="10"/>
      <c r="O72" s="11" t="s">
        <v>551</v>
      </c>
      <c r="P72" s="10" t="s">
        <v>30</v>
      </c>
      <c r="Q72" s="9" t="s">
        <v>95</v>
      </c>
      <c r="R72" s="9" t="s">
        <v>552</v>
      </c>
    </row>
    <row r="73" customFormat="false" ht="39.75" hidden="false" customHeight="true" outlineLevel="0" collapsed="false">
      <c r="A73" s="10" t="s">
        <v>553</v>
      </c>
      <c r="B73" s="10" t="s">
        <v>554</v>
      </c>
      <c r="C73" s="9" t="n">
        <v>2005</v>
      </c>
      <c r="D73" s="10" t="s">
        <v>555</v>
      </c>
      <c r="E73" s="9" t="s">
        <v>135</v>
      </c>
      <c r="F73" s="9"/>
      <c r="G73" s="10" t="s">
        <v>556</v>
      </c>
      <c r="H73" s="10" t="s">
        <v>362</v>
      </c>
      <c r="I73" s="10" t="s">
        <v>471</v>
      </c>
      <c r="J73" s="10" t="s">
        <v>102</v>
      </c>
      <c r="K73" s="9"/>
      <c r="L73" s="10" t="s">
        <v>139</v>
      </c>
      <c r="M73" s="9" t="s">
        <v>70</v>
      </c>
      <c r="N73" s="10" t="s">
        <v>557</v>
      </c>
      <c r="O73" s="11" t="s">
        <v>558</v>
      </c>
      <c r="P73" s="10" t="s">
        <v>30</v>
      </c>
      <c r="Q73" s="9" t="s">
        <v>73</v>
      </c>
      <c r="R73" s="9" t="s">
        <v>559</v>
      </c>
    </row>
    <row r="74" customFormat="false" ht="65.25" hidden="false" customHeight="true" outlineLevel="0" collapsed="false">
      <c r="A74" s="10" t="s">
        <v>560</v>
      </c>
      <c r="B74" s="10" t="s">
        <v>561</v>
      </c>
      <c r="C74" s="9" t="n">
        <v>1973</v>
      </c>
      <c r="D74" s="10" t="s">
        <v>562</v>
      </c>
      <c r="E74" s="9" t="s">
        <v>78</v>
      </c>
      <c r="F74" s="9" t="s">
        <v>197</v>
      </c>
      <c r="G74" s="10" t="s">
        <v>91</v>
      </c>
      <c r="H74" s="10" t="s">
        <v>66</v>
      </c>
      <c r="I74" s="10" t="s">
        <v>424</v>
      </c>
      <c r="J74" s="10" t="s">
        <v>102</v>
      </c>
      <c r="K74" s="9"/>
      <c r="L74" s="10" t="s">
        <v>69</v>
      </c>
      <c r="M74" s="9" t="s">
        <v>70</v>
      </c>
      <c r="N74" s="10"/>
      <c r="O74" s="11" t="s">
        <v>563</v>
      </c>
      <c r="P74" s="10" t="s">
        <v>30</v>
      </c>
      <c r="Q74" s="9" t="s">
        <v>95</v>
      </c>
      <c r="R74" s="9" t="s">
        <v>564</v>
      </c>
    </row>
    <row r="75" customFormat="false" ht="52.5" hidden="false" customHeight="true" outlineLevel="0" collapsed="false">
      <c r="A75" s="10" t="s">
        <v>565</v>
      </c>
      <c r="B75" s="10" t="s">
        <v>566</v>
      </c>
      <c r="C75" s="9" t="n">
        <v>2011</v>
      </c>
      <c r="D75" s="10" t="s">
        <v>567</v>
      </c>
      <c r="E75" s="9" t="s">
        <v>78</v>
      </c>
      <c r="F75" s="9" t="s">
        <v>79</v>
      </c>
      <c r="G75" s="10" t="s">
        <v>91</v>
      </c>
      <c r="H75" s="10" t="s">
        <v>81</v>
      </c>
      <c r="I75" s="10" t="s">
        <v>568</v>
      </c>
      <c r="J75" s="10" t="s">
        <v>546</v>
      </c>
      <c r="K75" s="9"/>
      <c r="L75" s="10" t="s">
        <v>69</v>
      </c>
      <c r="M75" s="9" t="s">
        <v>70</v>
      </c>
      <c r="N75" s="10" t="s">
        <v>569</v>
      </c>
      <c r="O75" s="11" t="s">
        <v>570</v>
      </c>
      <c r="P75" s="10" t="s">
        <v>30</v>
      </c>
      <c r="Q75" s="9" t="s">
        <v>73</v>
      </c>
      <c r="R75" s="9" t="s">
        <v>571</v>
      </c>
    </row>
    <row r="76" customFormat="false" ht="52.5" hidden="false" customHeight="true" outlineLevel="0" collapsed="false">
      <c r="A76" s="10" t="s">
        <v>572</v>
      </c>
      <c r="B76" s="10" t="s">
        <v>573</v>
      </c>
      <c r="C76" s="9" t="n">
        <v>1976</v>
      </c>
      <c r="D76" s="10" t="s">
        <v>574</v>
      </c>
      <c r="E76" s="9" t="s">
        <v>36</v>
      </c>
      <c r="F76" s="9"/>
      <c r="G76" s="10" t="s">
        <v>91</v>
      </c>
      <c r="H76" s="10" t="s">
        <v>81</v>
      </c>
      <c r="I76" s="10" t="s">
        <v>328</v>
      </c>
      <c r="J76" s="10" t="s">
        <v>83</v>
      </c>
      <c r="K76" s="9"/>
      <c r="L76" s="10" t="s">
        <v>69</v>
      </c>
      <c r="M76" s="9" t="s">
        <v>70</v>
      </c>
      <c r="N76" s="10"/>
      <c r="O76" s="10"/>
      <c r="P76" s="10" t="s">
        <v>31</v>
      </c>
      <c r="Q76" s="9" t="s">
        <v>95</v>
      </c>
      <c r="R76" s="9" t="s">
        <v>575</v>
      </c>
    </row>
    <row r="77" customFormat="false" ht="65.25" hidden="false" customHeight="true" outlineLevel="0" collapsed="false">
      <c r="A77" s="10" t="s">
        <v>576</v>
      </c>
      <c r="B77" s="10" t="s">
        <v>577</v>
      </c>
      <c r="C77" s="9" t="n">
        <v>2025</v>
      </c>
      <c r="D77" s="10" t="s">
        <v>578</v>
      </c>
      <c r="E77" s="9" t="s">
        <v>78</v>
      </c>
      <c r="F77" s="9"/>
      <c r="G77" s="10"/>
      <c r="H77" s="10" t="s">
        <v>215</v>
      </c>
      <c r="I77" s="10" t="s">
        <v>216</v>
      </c>
      <c r="J77" s="10" t="s">
        <v>102</v>
      </c>
      <c r="K77" s="9" t="s">
        <v>579</v>
      </c>
      <c r="L77" s="10" t="s">
        <v>200</v>
      </c>
      <c r="M77" s="9" t="s">
        <v>70</v>
      </c>
      <c r="N77" s="10" t="s">
        <v>580</v>
      </c>
      <c r="O77" s="11" t="s">
        <v>581</v>
      </c>
      <c r="P77" s="10" t="s">
        <v>30</v>
      </c>
      <c r="Q77" s="9" t="s">
        <v>73</v>
      </c>
      <c r="R77" s="9" t="s">
        <v>582</v>
      </c>
    </row>
    <row r="78" customFormat="false" ht="39.75" hidden="false" customHeight="true" outlineLevel="0" collapsed="false">
      <c r="A78" s="10" t="s">
        <v>583</v>
      </c>
      <c r="B78" s="10" t="s">
        <v>584</v>
      </c>
      <c r="C78" s="9" t="n">
        <v>1959</v>
      </c>
      <c r="D78" s="10" t="s">
        <v>585</v>
      </c>
      <c r="E78" s="9" t="s">
        <v>36</v>
      </c>
      <c r="F78" s="9"/>
      <c r="G78" s="10" t="s">
        <v>91</v>
      </c>
      <c r="H78" s="10" t="s">
        <v>81</v>
      </c>
      <c r="I78" s="10" t="s">
        <v>334</v>
      </c>
      <c r="J78" s="10" t="s">
        <v>83</v>
      </c>
      <c r="K78" s="9"/>
      <c r="L78" s="10" t="s">
        <v>69</v>
      </c>
      <c r="M78" s="9" t="s">
        <v>70</v>
      </c>
      <c r="N78" s="10"/>
      <c r="O78" s="10"/>
      <c r="P78" s="10" t="s">
        <v>31</v>
      </c>
      <c r="Q78" s="9" t="s">
        <v>95</v>
      </c>
      <c r="R78" s="9" t="s">
        <v>586</v>
      </c>
    </row>
    <row r="79" customFormat="false" ht="39.75" hidden="false" customHeight="true" outlineLevel="0" collapsed="false">
      <c r="A79" s="10" t="s">
        <v>587</v>
      </c>
      <c r="B79" s="10" t="s">
        <v>588</v>
      </c>
      <c r="C79" s="9" t="n">
        <v>1995</v>
      </c>
      <c r="D79" s="10" t="s">
        <v>589</v>
      </c>
      <c r="E79" s="9" t="s">
        <v>417</v>
      </c>
      <c r="F79" s="9"/>
      <c r="G79" s="10" t="s">
        <v>590</v>
      </c>
      <c r="H79" s="10" t="s">
        <v>198</v>
      </c>
      <c r="I79" s="10" t="s">
        <v>199</v>
      </c>
      <c r="J79" s="10" t="s">
        <v>68</v>
      </c>
      <c r="K79" s="9"/>
      <c r="L79" s="10" t="s">
        <v>200</v>
      </c>
      <c r="M79" s="9" t="s">
        <v>70</v>
      </c>
      <c r="N79" s="10" t="s">
        <v>591</v>
      </c>
      <c r="O79" s="10"/>
      <c r="P79" s="10" t="s">
        <v>30</v>
      </c>
      <c r="Q79" s="9" t="s">
        <v>73</v>
      </c>
      <c r="R79" s="9" t="s">
        <v>592</v>
      </c>
    </row>
    <row r="80" customFormat="false" ht="39.75" hidden="false" customHeight="true" outlineLevel="0" collapsed="false">
      <c r="A80" s="10" t="s">
        <v>593</v>
      </c>
      <c r="B80" s="10" t="s">
        <v>594</v>
      </c>
      <c r="C80" s="9" t="n">
        <v>1963</v>
      </c>
      <c r="D80" s="10" t="s">
        <v>595</v>
      </c>
      <c r="E80" s="9" t="s">
        <v>36</v>
      </c>
      <c r="F80" s="9" t="s">
        <v>525</v>
      </c>
      <c r="G80" s="10" t="s">
        <v>423</v>
      </c>
      <c r="H80" s="10" t="s">
        <v>81</v>
      </c>
      <c r="I80" s="10" t="s">
        <v>596</v>
      </c>
      <c r="J80" s="10" t="s">
        <v>68</v>
      </c>
      <c r="K80" s="9" t="s">
        <v>342</v>
      </c>
      <c r="L80" s="10" t="s">
        <v>129</v>
      </c>
      <c r="M80" s="9" t="s">
        <v>70</v>
      </c>
      <c r="N80" s="10"/>
      <c r="O80" s="11" t="s">
        <v>597</v>
      </c>
      <c r="P80" s="10" t="s">
        <v>30</v>
      </c>
      <c r="Q80" s="9" t="s">
        <v>95</v>
      </c>
      <c r="R80" s="9" t="s">
        <v>598</v>
      </c>
    </row>
    <row r="81" customFormat="false" ht="39.75" hidden="false" customHeight="true" outlineLevel="0" collapsed="false">
      <c r="A81" s="10" t="s">
        <v>599</v>
      </c>
      <c r="B81" s="10" t="s">
        <v>594</v>
      </c>
      <c r="C81" s="9" t="n">
        <v>1966</v>
      </c>
      <c r="D81" s="10" t="s">
        <v>600</v>
      </c>
      <c r="E81" s="9" t="s">
        <v>78</v>
      </c>
      <c r="F81" s="9" t="s">
        <v>197</v>
      </c>
      <c r="G81" s="10" t="s">
        <v>423</v>
      </c>
      <c r="H81" s="10" t="s">
        <v>276</v>
      </c>
      <c r="I81" s="10" t="s">
        <v>545</v>
      </c>
      <c r="J81" s="10" t="s">
        <v>68</v>
      </c>
      <c r="K81" s="9"/>
      <c r="L81" s="10" t="s">
        <v>69</v>
      </c>
      <c r="M81" s="9" t="s">
        <v>70</v>
      </c>
      <c r="N81" s="10"/>
      <c r="O81" s="11" t="s">
        <v>601</v>
      </c>
      <c r="P81" s="10" t="s">
        <v>30</v>
      </c>
      <c r="Q81" s="9" t="s">
        <v>95</v>
      </c>
      <c r="R81" s="9" t="s">
        <v>602</v>
      </c>
    </row>
    <row r="82" customFormat="false" ht="52.5" hidden="false" customHeight="true" outlineLevel="0" collapsed="false">
      <c r="A82" s="10" t="s">
        <v>603</v>
      </c>
      <c r="B82" s="10" t="s">
        <v>604</v>
      </c>
      <c r="C82" s="9" t="n">
        <v>1965</v>
      </c>
      <c r="D82" s="10" t="s">
        <v>605</v>
      </c>
      <c r="E82" s="9" t="s">
        <v>36</v>
      </c>
      <c r="F82" s="9" t="s">
        <v>146</v>
      </c>
      <c r="G82" s="10" t="s">
        <v>91</v>
      </c>
      <c r="H82" s="10" t="s">
        <v>198</v>
      </c>
      <c r="I82" s="10" t="s">
        <v>199</v>
      </c>
      <c r="J82" s="10" t="s">
        <v>102</v>
      </c>
      <c r="K82" s="9"/>
      <c r="L82" s="10" t="s">
        <v>200</v>
      </c>
      <c r="M82" s="9" t="s">
        <v>70</v>
      </c>
      <c r="N82" s="10" t="s">
        <v>606</v>
      </c>
      <c r="O82" s="11" t="s">
        <v>607</v>
      </c>
      <c r="P82" s="10" t="s">
        <v>30</v>
      </c>
      <c r="Q82" s="9" t="s">
        <v>73</v>
      </c>
      <c r="R82" s="9" t="s">
        <v>608</v>
      </c>
    </row>
    <row r="83" customFormat="false" ht="52.5" hidden="false" customHeight="true" outlineLevel="0" collapsed="false">
      <c r="A83" s="10" t="s">
        <v>609</v>
      </c>
      <c r="B83" s="10" t="s">
        <v>610</v>
      </c>
      <c r="C83" s="9" t="n">
        <v>1994</v>
      </c>
      <c r="D83" s="10" t="s">
        <v>611</v>
      </c>
      <c r="E83" s="9" t="s">
        <v>36</v>
      </c>
      <c r="F83" s="9" t="s">
        <v>171</v>
      </c>
      <c r="G83" s="10" t="s">
        <v>100</v>
      </c>
      <c r="H83" s="10" t="s">
        <v>66</v>
      </c>
      <c r="I83" s="10" t="s">
        <v>424</v>
      </c>
      <c r="J83" s="10" t="s">
        <v>102</v>
      </c>
      <c r="K83" s="9"/>
      <c r="L83" s="10" t="s">
        <v>69</v>
      </c>
      <c r="M83" s="9" t="s">
        <v>70</v>
      </c>
      <c r="N83" s="10"/>
      <c r="O83" s="10"/>
      <c r="P83" s="10" t="s">
        <v>31</v>
      </c>
      <c r="Q83" s="9" t="s">
        <v>95</v>
      </c>
      <c r="R83" s="9" t="s">
        <v>612</v>
      </c>
    </row>
    <row r="84" customFormat="false" ht="39.75" hidden="false" customHeight="true" outlineLevel="0" collapsed="false">
      <c r="A84" s="10" t="s">
        <v>613</v>
      </c>
      <c r="B84" s="10" t="s">
        <v>614</v>
      </c>
      <c r="C84" s="9" t="n">
        <v>1998</v>
      </c>
      <c r="D84" s="10" t="s">
        <v>615</v>
      </c>
      <c r="E84" s="9" t="s">
        <v>125</v>
      </c>
      <c r="F84" s="9"/>
      <c r="G84" s="10" t="s">
        <v>172</v>
      </c>
      <c r="H84" s="10" t="s">
        <v>81</v>
      </c>
      <c r="I84" s="10" t="s">
        <v>616</v>
      </c>
      <c r="J84" s="10"/>
      <c r="K84" s="9"/>
      <c r="L84" s="10" t="s">
        <v>69</v>
      </c>
      <c r="M84" s="9" t="s">
        <v>70</v>
      </c>
      <c r="N84" s="10"/>
      <c r="O84" s="10"/>
      <c r="P84" s="10" t="s">
        <v>30</v>
      </c>
      <c r="Q84" s="9" t="s">
        <v>95</v>
      </c>
      <c r="R84" s="9" t="s">
        <v>617</v>
      </c>
    </row>
    <row r="85" customFormat="false" ht="39.75" hidden="false" customHeight="true" outlineLevel="0" collapsed="false">
      <c r="A85" s="10" t="s">
        <v>618</v>
      </c>
      <c r="B85" s="10" t="s">
        <v>619</v>
      </c>
      <c r="C85" s="9" t="n">
        <v>1987</v>
      </c>
      <c r="D85" s="10" t="s">
        <v>620</v>
      </c>
      <c r="E85" s="9" t="s">
        <v>78</v>
      </c>
      <c r="F85" s="9" t="s">
        <v>197</v>
      </c>
      <c r="G85" s="10" t="s">
        <v>91</v>
      </c>
      <c r="H85" s="10" t="s">
        <v>81</v>
      </c>
      <c r="I85" s="10" t="s">
        <v>82</v>
      </c>
      <c r="J85" s="10" t="s">
        <v>110</v>
      </c>
      <c r="K85" s="9"/>
      <c r="L85" s="10" t="s">
        <v>69</v>
      </c>
      <c r="M85" s="9" t="s">
        <v>70</v>
      </c>
      <c r="N85" s="10"/>
      <c r="O85" s="11" t="s">
        <v>621</v>
      </c>
      <c r="P85" s="10" t="s">
        <v>30</v>
      </c>
      <c r="Q85" s="9" t="s">
        <v>95</v>
      </c>
      <c r="R85" s="9" t="s">
        <v>622</v>
      </c>
    </row>
    <row r="86" customFormat="false" ht="39.75" hidden="false" customHeight="true" outlineLevel="0" collapsed="false">
      <c r="A86" s="10" t="s">
        <v>623</v>
      </c>
      <c r="B86" s="10" t="s">
        <v>624</v>
      </c>
      <c r="C86" s="9" t="n">
        <v>1956</v>
      </c>
      <c r="D86" s="10" t="s">
        <v>625</v>
      </c>
      <c r="E86" s="9" t="s">
        <v>78</v>
      </c>
      <c r="F86" s="9"/>
      <c r="G86" s="10" t="s">
        <v>626</v>
      </c>
      <c r="H86" s="10" t="s">
        <v>198</v>
      </c>
      <c r="I86" s="10" t="s">
        <v>199</v>
      </c>
      <c r="J86" s="10"/>
      <c r="K86" s="9"/>
      <c r="L86" s="10" t="s">
        <v>200</v>
      </c>
      <c r="M86" s="9" t="s">
        <v>464</v>
      </c>
      <c r="N86" s="10" t="s">
        <v>627</v>
      </c>
      <c r="O86" s="10"/>
      <c r="P86" s="10" t="s">
        <v>30</v>
      </c>
      <c r="Q86" s="9" t="s">
        <v>73</v>
      </c>
      <c r="R86" s="9" t="s">
        <v>628</v>
      </c>
    </row>
    <row r="87" customFormat="false" ht="39.75" hidden="false" customHeight="true" outlineLevel="0" collapsed="false">
      <c r="A87" s="10" t="s">
        <v>629</v>
      </c>
      <c r="B87" s="10" t="s">
        <v>630</v>
      </c>
      <c r="C87" s="9" t="n">
        <v>1992</v>
      </c>
      <c r="D87" s="10" t="s">
        <v>631</v>
      </c>
      <c r="E87" s="9" t="s">
        <v>78</v>
      </c>
      <c r="F87" s="9" t="s">
        <v>197</v>
      </c>
      <c r="G87" s="10" t="s">
        <v>91</v>
      </c>
      <c r="H87" s="10" t="s">
        <v>81</v>
      </c>
      <c r="I87" s="10" t="s">
        <v>82</v>
      </c>
      <c r="J87" s="10"/>
      <c r="K87" s="9"/>
      <c r="L87" s="10" t="s">
        <v>69</v>
      </c>
      <c r="M87" s="9" t="s">
        <v>70</v>
      </c>
      <c r="N87" s="10"/>
      <c r="O87" s="11" t="s">
        <v>632</v>
      </c>
      <c r="P87" s="10" t="s">
        <v>30</v>
      </c>
      <c r="Q87" s="9" t="s">
        <v>95</v>
      </c>
      <c r="R87" s="9" t="s">
        <v>633</v>
      </c>
    </row>
    <row r="88" customFormat="false" ht="52.5" hidden="false" customHeight="true" outlineLevel="0" collapsed="false">
      <c r="A88" s="10" t="s">
        <v>634</v>
      </c>
      <c r="B88" s="10" t="s">
        <v>635</v>
      </c>
      <c r="C88" s="9" t="n">
        <v>2019</v>
      </c>
      <c r="D88" s="10" t="s">
        <v>636</v>
      </c>
      <c r="E88" s="9" t="s">
        <v>637</v>
      </c>
      <c r="F88" s="9"/>
      <c r="G88" s="10" t="s">
        <v>638</v>
      </c>
      <c r="H88" s="10" t="s">
        <v>92</v>
      </c>
      <c r="I88" s="10" t="s">
        <v>166</v>
      </c>
      <c r="J88" s="10"/>
      <c r="K88" s="9"/>
      <c r="L88" s="10" t="s">
        <v>129</v>
      </c>
      <c r="M88" s="9" t="s">
        <v>464</v>
      </c>
      <c r="N88" s="10" t="s">
        <v>639</v>
      </c>
      <c r="O88" s="11" t="s">
        <v>640</v>
      </c>
      <c r="P88" s="10" t="s">
        <v>30</v>
      </c>
      <c r="Q88" s="9" t="s">
        <v>73</v>
      </c>
      <c r="R88" s="9" t="s">
        <v>641</v>
      </c>
    </row>
    <row r="89" customFormat="false" ht="65.25" hidden="false" customHeight="true" outlineLevel="0" collapsed="false">
      <c r="A89" s="10" t="s">
        <v>642</v>
      </c>
      <c r="B89" s="10" t="s">
        <v>643</v>
      </c>
      <c r="C89" s="9" t="n">
        <v>1974</v>
      </c>
      <c r="D89" s="10" t="s">
        <v>644</v>
      </c>
      <c r="E89" s="9" t="s">
        <v>36</v>
      </c>
      <c r="F89" s="9" t="s">
        <v>320</v>
      </c>
      <c r="G89" s="10" t="s">
        <v>91</v>
      </c>
      <c r="H89" s="10" t="s">
        <v>645</v>
      </c>
      <c r="I89" s="10" t="s">
        <v>646</v>
      </c>
      <c r="J89" s="10" t="s">
        <v>159</v>
      </c>
      <c r="K89" s="9"/>
      <c r="L89" s="10" t="s">
        <v>200</v>
      </c>
      <c r="M89" s="9" t="s">
        <v>70</v>
      </c>
      <c r="N89" s="10" t="s">
        <v>647</v>
      </c>
      <c r="O89" s="11" t="s">
        <v>648</v>
      </c>
      <c r="P89" s="10" t="s">
        <v>30</v>
      </c>
      <c r="Q89" s="9" t="s">
        <v>73</v>
      </c>
      <c r="R89" s="9" t="s">
        <v>649</v>
      </c>
    </row>
    <row r="90" customFormat="false" ht="52.5" hidden="false" customHeight="true" outlineLevel="0" collapsed="false">
      <c r="A90" s="10" t="s">
        <v>650</v>
      </c>
      <c r="B90" s="10" t="s">
        <v>651</v>
      </c>
      <c r="C90" s="9" t="n">
        <v>1969</v>
      </c>
      <c r="D90" s="10" t="s">
        <v>652</v>
      </c>
      <c r="E90" s="9" t="s">
        <v>36</v>
      </c>
      <c r="F90" s="9" t="s">
        <v>320</v>
      </c>
      <c r="G90" s="10" t="s">
        <v>91</v>
      </c>
      <c r="H90" s="10" t="s">
        <v>81</v>
      </c>
      <c r="I90" s="10" t="s">
        <v>82</v>
      </c>
      <c r="J90" s="10" t="s">
        <v>68</v>
      </c>
      <c r="K90" s="9"/>
      <c r="L90" s="10" t="s">
        <v>69</v>
      </c>
      <c r="M90" s="9" t="s">
        <v>70</v>
      </c>
      <c r="N90" s="10"/>
      <c r="O90" s="11" t="s">
        <v>653</v>
      </c>
      <c r="P90" s="10" t="s">
        <v>30</v>
      </c>
      <c r="Q90" s="9" t="s">
        <v>95</v>
      </c>
      <c r="R90" s="9" t="s">
        <v>654</v>
      </c>
    </row>
    <row r="91" customFormat="false" ht="52.5" hidden="false" customHeight="true" outlineLevel="0" collapsed="false">
      <c r="A91" s="10" t="s">
        <v>655</v>
      </c>
      <c r="B91" s="10" t="s">
        <v>656</v>
      </c>
      <c r="C91" s="9" t="n">
        <v>1981</v>
      </c>
      <c r="D91" s="10" t="s">
        <v>657</v>
      </c>
      <c r="E91" s="9" t="s">
        <v>36</v>
      </c>
      <c r="F91" s="9" t="s">
        <v>146</v>
      </c>
      <c r="G91" s="10" t="s">
        <v>91</v>
      </c>
      <c r="H91" s="10" t="s">
        <v>92</v>
      </c>
      <c r="I91" s="10" t="s">
        <v>93</v>
      </c>
      <c r="J91" s="10" t="s">
        <v>83</v>
      </c>
      <c r="K91" s="9"/>
      <c r="L91" s="10" t="s">
        <v>69</v>
      </c>
      <c r="M91" s="9" t="s">
        <v>70</v>
      </c>
      <c r="N91" s="10" t="s">
        <v>658</v>
      </c>
      <c r="O91" s="11" t="s">
        <v>659</v>
      </c>
      <c r="P91" s="10" t="s">
        <v>30</v>
      </c>
      <c r="Q91" s="9" t="s">
        <v>73</v>
      </c>
      <c r="R91" s="9" t="s">
        <v>660</v>
      </c>
    </row>
    <row r="92" customFormat="false" ht="52.5" hidden="false" customHeight="true" outlineLevel="0" collapsed="false">
      <c r="A92" s="10" t="s">
        <v>661</v>
      </c>
      <c r="B92" s="10" t="s">
        <v>662</v>
      </c>
      <c r="C92" s="9" t="n">
        <v>2025</v>
      </c>
      <c r="D92" s="10" t="s">
        <v>663</v>
      </c>
      <c r="E92" s="9" t="s">
        <v>78</v>
      </c>
      <c r="F92" s="9"/>
      <c r="G92" s="10"/>
      <c r="H92" s="10" t="s">
        <v>66</v>
      </c>
      <c r="I92" s="10" t="s">
        <v>664</v>
      </c>
      <c r="J92" s="10" t="s">
        <v>102</v>
      </c>
      <c r="K92" s="9"/>
      <c r="L92" s="10" t="s">
        <v>69</v>
      </c>
      <c r="M92" s="9" t="s">
        <v>70</v>
      </c>
      <c r="N92" s="10" t="s">
        <v>665</v>
      </c>
      <c r="O92" s="11" t="s">
        <v>666</v>
      </c>
      <c r="P92" s="10" t="s">
        <v>30</v>
      </c>
      <c r="Q92" s="9" t="s">
        <v>73</v>
      </c>
      <c r="R92" s="9" t="s">
        <v>667</v>
      </c>
    </row>
    <row r="93" customFormat="false" ht="65.25" hidden="false" customHeight="true" outlineLevel="0" collapsed="false">
      <c r="A93" s="10" t="s">
        <v>668</v>
      </c>
      <c r="B93" s="10" t="s">
        <v>669</v>
      </c>
      <c r="C93" s="9" t="n">
        <v>1990</v>
      </c>
      <c r="D93" s="10" t="s">
        <v>670</v>
      </c>
      <c r="E93" s="9" t="s">
        <v>78</v>
      </c>
      <c r="F93" s="9" t="s">
        <v>79</v>
      </c>
      <c r="G93" s="10" t="s">
        <v>671</v>
      </c>
      <c r="H93" s="10" t="s">
        <v>92</v>
      </c>
      <c r="I93" s="10" t="s">
        <v>166</v>
      </c>
      <c r="J93" s="10" t="s">
        <v>68</v>
      </c>
      <c r="K93" s="9" t="s">
        <v>278</v>
      </c>
      <c r="L93" s="10" t="s">
        <v>69</v>
      </c>
      <c r="M93" s="9" t="s">
        <v>70</v>
      </c>
      <c r="N93" s="10"/>
      <c r="O93" s="10"/>
      <c r="P93" s="10" t="s">
        <v>30</v>
      </c>
      <c r="Q93" s="9" t="s">
        <v>95</v>
      </c>
      <c r="R93" s="9" t="s">
        <v>672</v>
      </c>
    </row>
    <row r="94" customFormat="false" ht="52.5" hidden="false" customHeight="true" outlineLevel="0" collapsed="false">
      <c r="A94" s="10" t="s">
        <v>673</v>
      </c>
      <c r="B94" s="10" t="s">
        <v>674</v>
      </c>
      <c r="C94" s="9" t="n">
        <v>1970</v>
      </c>
      <c r="D94" s="10" t="s">
        <v>675</v>
      </c>
      <c r="E94" s="9" t="s">
        <v>78</v>
      </c>
      <c r="F94" s="9"/>
      <c r="G94" s="10" t="s">
        <v>91</v>
      </c>
      <c r="H94" s="10" t="s">
        <v>66</v>
      </c>
      <c r="I94" s="10" t="s">
        <v>676</v>
      </c>
      <c r="J94" s="10" t="s">
        <v>102</v>
      </c>
      <c r="K94" s="9"/>
      <c r="L94" s="10" t="s">
        <v>69</v>
      </c>
      <c r="M94" s="9" t="s">
        <v>70</v>
      </c>
      <c r="N94" s="10"/>
      <c r="O94" s="11" t="s">
        <v>677</v>
      </c>
      <c r="P94" s="10" t="s">
        <v>30</v>
      </c>
      <c r="Q94" s="9" t="s">
        <v>95</v>
      </c>
      <c r="R94" s="9" t="s">
        <v>678</v>
      </c>
    </row>
    <row r="95" customFormat="false" ht="39.75" hidden="false" customHeight="true" outlineLevel="0" collapsed="false">
      <c r="A95" s="10" t="s">
        <v>679</v>
      </c>
      <c r="B95" s="10" t="s">
        <v>680</v>
      </c>
      <c r="C95" s="9" t="n">
        <v>1982</v>
      </c>
      <c r="D95" s="10" t="s">
        <v>681</v>
      </c>
      <c r="E95" s="9" t="s">
        <v>135</v>
      </c>
      <c r="F95" s="9"/>
      <c r="G95" s="10" t="s">
        <v>682</v>
      </c>
      <c r="H95" s="10" t="s">
        <v>198</v>
      </c>
      <c r="I95" s="10" t="s">
        <v>199</v>
      </c>
      <c r="J95" s="10" t="s">
        <v>257</v>
      </c>
      <c r="K95" s="9" t="s">
        <v>94</v>
      </c>
      <c r="L95" s="10" t="s">
        <v>200</v>
      </c>
      <c r="M95" s="9" t="s">
        <v>464</v>
      </c>
      <c r="N95" s="10" t="s">
        <v>683</v>
      </c>
      <c r="O95" s="11" t="s">
        <v>684</v>
      </c>
      <c r="P95" s="10" t="s">
        <v>30</v>
      </c>
      <c r="Q95" s="9" t="s">
        <v>73</v>
      </c>
      <c r="R95" s="9" t="s">
        <v>685</v>
      </c>
    </row>
    <row r="96" customFormat="false" ht="27" hidden="false" customHeight="true" outlineLevel="0" collapsed="false">
      <c r="A96" s="10" t="s">
        <v>686</v>
      </c>
      <c r="B96" s="10" t="s">
        <v>680</v>
      </c>
      <c r="C96" s="9" t="n">
        <v>1986</v>
      </c>
      <c r="D96" s="10" t="s">
        <v>687</v>
      </c>
      <c r="E96" s="9" t="s">
        <v>135</v>
      </c>
      <c r="F96" s="9"/>
      <c r="G96" s="10" t="s">
        <v>688</v>
      </c>
      <c r="H96" s="10" t="s">
        <v>198</v>
      </c>
      <c r="I96" s="10" t="s">
        <v>199</v>
      </c>
      <c r="J96" s="10" t="s">
        <v>102</v>
      </c>
      <c r="K96" s="9"/>
      <c r="L96" s="10" t="s">
        <v>200</v>
      </c>
      <c r="M96" s="9" t="s">
        <v>70</v>
      </c>
      <c r="N96" s="10" t="s">
        <v>689</v>
      </c>
      <c r="O96" s="11" t="s">
        <v>690</v>
      </c>
      <c r="P96" s="10" t="s">
        <v>30</v>
      </c>
      <c r="Q96" s="9" t="s">
        <v>73</v>
      </c>
      <c r="R96" s="9" t="s">
        <v>691</v>
      </c>
    </row>
    <row r="97" customFormat="false" ht="39.75" hidden="false" customHeight="true" outlineLevel="0" collapsed="false">
      <c r="A97" s="10" t="s">
        <v>692</v>
      </c>
      <c r="B97" s="10" t="s">
        <v>680</v>
      </c>
      <c r="C97" s="9" t="n">
        <v>1993</v>
      </c>
      <c r="D97" s="10" t="s">
        <v>693</v>
      </c>
      <c r="E97" s="9" t="s">
        <v>135</v>
      </c>
      <c r="F97" s="9"/>
      <c r="G97" s="10" t="s">
        <v>694</v>
      </c>
      <c r="H97" s="10" t="s">
        <v>292</v>
      </c>
      <c r="I97" s="10" t="s">
        <v>293</v>
      </c>
      <c r="J97" s="10" t="s">
        <v>159</v>
      </c>
      <c r="K97" s="9" t="s">
        <v>94</v>
      </c>
      <c r="L97" s="10" t="s">
        <v>200</v>
      </c>
      <c r="M97" s="9" t="s">
        <v>70</v>
      </c>
      <c r="N97" s="10" t="s">
        <v>695</v>
      </c>
      <c r="O97" s="11" t="s">
        <v>696</v>
      </c>
      <c r="P97" s="10" t="s">
        <v>30</v>
      </c>
      <c r="Q97" s="9" t="s">
        <v>73</v>
      </c>
      <c r="R97" s="9" t="s">
        <v>697</v>
      </c>
    </row>
    <row r="98" customFormat="false" ht="52.5" hidden="false" customHeight="true" outlineLevel="0" collapsed="false">
      <c r="A98" s="10" t="s">
        <v>698</v>
      </c>
      <c r="B98" s="10" t="s">
        <v>699</v>
      </c>
      <c r="C98" s="9" t="n">
        <v>1968</v>
      </c>
      <c r="D98" s="10" t="s">
        <v>700</v>
      </c>
      <c r="E98" s="9" t="s">
        <v>36</v>
      </c>
      <c r="F98" s="9"/>
      <c r="G98" s="10" t="s">
        <v>91</v>
      </c>
      <c r="H98" s="10" t="s">
        <v>66</v>
      </c>
      <c r="I98" s="10" t="s">
        <v>178</v>
      </c>
      <c r="J98" s="10" t="s">
        <v>102</v>
      </c>
      <c r="K98" s="9"/>
      <c r="L98" s="10" t="s">
        <v>69</v>
      </c>
      <c r="M98" s="9" t="s">
        <v>70</v>
      </c>
      <c r="N98" s="10"/>
      <c r="O98" s="10"/>
      <c r="P98" s="10" t="s">
        <v>31</v>
      </c>
      <c r="Q98" s="9" t="s">
        <v>95</v>
      </c>
      <c r="R98" s="9" t="s">
        <v>701</v>
      </c>
    </row>
    <row r="99" customFormat="false" ht="39.75" hidden="false" customHeight="true" outlineLevel="0" collapsed="false">
      <c r="A99" s="10" t="s">
        <v>702</v>
      </c>
      <c r="B99" s="10" t="s">
        <v>703</v>
      </c>
      <c r="C99" s="9" t="n">
        <v>1979</v>
      </c>
      <c r="D99" s="10" t="s">
        <v>704</v>
      </c>
      <c r="E99" s="9" t="s">
        <v>78</v>
      </c>
      <c r="F99" s="9" t="s">
        <v>197</v>
      </c>
      <c r="G99" s="10" t="s">
        <v>91</v>
      </c>
      <c r="H99" s="10" t="s">
        <v>92</v>
      </c>
      <c r="I99" s="10" t="s">
        <v>166</v>
      </c>
      <c r="J99" s="10" t="s">
        <v>68</v>
      </c>
      <c r="K99" s="9" t="s">
        <v>342</v>
      </c>
      <c r="L99" s="10" t="s">
        <v>69</v>
      </c>
      <c r="M99" s="9" t="s">
        <v>70</v>
      </c>
      <c r="N99" s="10"/>
      <c r="O99" s="11" t="s">
        <v>705</v>
      </c>
      <c r="P99" s="10" t="s">
        <v>30</v>
      </c>
      <c r="Q99" s="9" t="s">
        <v>95</v>
      </c>
      <c r="R99" s="9" t="s">
        <v>706</v>
      </c>
    </row>
    <row r="100" customFormat="false" ht="52.5" hidden="false" customHeight="true" outlineLevel="0" collapsed="false">
      <c r="A100" s="10" t="s">
        <v>707</v>
      </c>
      <c r="B100" s="10" t="s">
        <v>708</v>
      </c>
      <c r="C100" s="9" t="n">
        <v>2003</v>
      </c>
      <c r="D100" s="10" t="s">
        <v>709</v>
      </c>
      <c r="E100" s="9" t="s">
        <v>135</v>
      </c>
      <c r="F100" s="9"/>
      <c r="G100" s="10" t="s">
        <v>710</v>
      </c>
      <c r="H100" s="10" t="s">
        <v>81</v>
      </c>
      <c r="I100" s="10" t="s">
        <v>711</v>
      </c>
      <c r="J100" s="10" t="s">
        <v>364</v>
      </c>
      <c r="K100" s="9"/>
      <c r="L100" s="10" t="s">
        <v>69</v>
      </c>
      <c r="M100" s="9" t="s">
        <v>70</v>
      </c>
      <c r="N100" s="10" t="s">
        <v>712</v>
      </c>
      <c r="O100" s="11" t="s">
        <v>713</v>
      </c>
      <c r="P100" s="10" t="s">
        <v>30</v>
      </c>
      <c r="Q100" s="9" t="s">
        <v>73</v>
      </c>
      <c r="R100" s="9" t="s">
        <v>714</v>
      </c>
    </row>
    <row r="101" customFormat="false" ht="52.5" hidden="false" customHeight="true" outlineLevel="0" collapsed="false">
      <c r="A101" s="10" t="s">
        <v>715</v>
      </c>
      <c r="B101" s="10" t="s">
        <v>716</v>
      </c>
      <c r="C101" s="9" t="n">
        <v>1994</v>
      </c>
      <c r="D101" s="10" t="s">
        <v>717</v>
      </c>
      <c r="E101" s="9" t="s">
        <v>78</v>
      </c>
      <c r="F101" s="9" t="s">
        <v>197</v>
      </c>
      <c r="G101" s="10" t="s">
        <v>718</v>
      </c>
      <c r="H101" s="10" t="s">
        <v>92</v>
      </c>
      <c r="I101" s="10" t="s">
        <v>93</v>
      </c>
      <c r="J101" s="10" t="s">
        <v>68</v>
      </c>
      <c r="K101" s="9"/>
      <c r="L101" s="10" t="s">
        <v>69</v>
      </c>
      <c r="M101" s="9" t="s">
        <v>70</v>
      </c>
      <c r="N101" s="10"/>
      <c r="O101" s="11" t="s">
        <v>719</v>
      </c>
      <c r="P101" s="10" t="s">
        <v>30</v>
      </c>
      <c r="Q101" s="9" t="s">
        <v>95</v>
      </c>
      <c r="R101" s="9" t="s">
        <v>720</v>
      </c>
    </row>
    <row r="102" customFormat="false" ht="27" hidden="false" customHeight="true" outlineLevel="0" collapsed="false">
      <c r="A102" s="10" t="s">
        <v>721</v>
      </c>
      <c r="B102" s="10" t="s">
        <v>722</v>
      </c>
      <c r="C102" s="9" t="n">
        <v>1950</v>
      </c>
      <c r="D102" s="10" t="s">
        <v>723</v>
      </c>
      <c r="E102" s="9" t="s">
        <v>36</v>
      </c>
      <c r="F102" s="9" t="s">
        <v>525</v>
      </c>
      <c r="G102" s="10" t="s">
        <v>91</v>
      </c>
      <c r="H102" s="10" t="s">
        <v>198</v>
      </c>
      <c r="I102" s="10" t="s">
        <v>199</v>
      </c>
      <c r="J102" s="10" t="s">
        <v>724</v>
      </c>
      <c r="K102" s="9"/>
      <c r="L102" s="10" t="s">
        <v>200</v>
      </c>
      <c r="M102" s="9" t="s">
        <v>70</v>
      </c>
      <c r="N102" s="10" t="s">
        <v>725</v>
      </c>
      <c r="O102" s="11" t="s">
        <v>726</v>
      </c>
      <c r="P102" s="10" t="s">
        <v>30</v>
      </c>
      <c r="Q102" s="9" t="s">
        <v>73</v>
      </c>
      <c r="R102" s="9" t="s">
        <v>727</v>
      </c>
    </row>
    <row r="103" customFormat="false" ht="27" hidden="false" customHeight="true" outlineLevel="0" collapsed="false">
      <c r="A103" s="10" t="s">
        <v>728</v>
      </c>
      <c r="B103" s="10" t="s">
        <v>729</v>
      </c>
      <c r="C103" s="9" t="n">
        <v>1953</v>
      </c>
      <c r="D103" s="10" t="s">
        <v>730</v>
      </c>
      <c r="E103" s="9" t="s">
        <v>417</v>
      </c>
      <c r="F103" s="9"/>
      <c r="G103" s="10" t="s">
        <v>731</v>
      </c>
      <c r="H103" s="10" t="s">
        <v>198</v>
      </c>
      <c r="I103" s="10" t="s">
        <v>199</v>
      </c>
      <c r="J103" s="10" t="s">
        <v>724</v>
      </c>
      <c r="K103" s="9"/>
      <c r="L103" s="10" t="s">
        <v>200</v>
      </c>
      <c r="M103" s="9" t="s">
        <v>70</v>
      </c>
      <c r="N103" s="10" t="s">
        <v>732</v>
      </c>
      <c r="O103" s="10"/>
      <c r="P103" s="10" t="s">
        <v>30</v>
      </c>
      <c r="Q103" s="9" t="s">
        <v>73</v>
      </c>
      <c r="R103" s="9" t="s">
        <v>733</v>
      </c>
    </row>
    <row r="104" customFormat="false" ht="65.25" hidden="false" customHeight="true" outlineLevel="0" collapsed="false">
      <c r="A104" s="10" t="s">
        <v>734</v>
      </c>
      <c r="B104" s="10" t="s">
        <v>735</v>
      </c>
      <c r="C104" s="9" t="n">
        <v>1970</v>
      </c>
      <c r="D104" s="10" t="s">
        <v>736</v>
      </c>
      <c r="E104" s="9" t="s">
        <v>78</v>
      </c>
      <c r="F104" s="9" t="s">
        <v>197</v>
      </c>
      <c r="G104" s="10" t="s">
        <v>91</v>
      </c>
      <c r="H104" s="10" t="s">
        <v>276</v>
      </c>
      <c r="I104" s="10" t="s">
        <v>545</v>
      </c>
      <c r="J104" s="10" t="s">
        <v>102</v>
      </c>
      <c r="K104" s="9"/>
      <c r="L104" s="10" t="s">
        <v>129</v>
      </c>
      <c r="M104" s="9" t="s">
        <v>70</v>
      </c>
      <c r="N104" s="10"/>
      <c r="O104" s="11" t="s">
        <v>737</v>
      </c>
      <c r="P104" s="10" t="s">
        <v>30</v>
      </c>
      <c r="Q104" s="9" t="s">
        <v>95</v>
      </c>
      <c r="R104" s="9" t="s">
        <v>738</v>
      </c>
    </row>
    <row r="105" customFormat="false" ht="52.5" hidden="false" customHeight="true" outlineLevel="0" collapsed="false">
      <c r="A105" s="10" t="s">
        <v>739</v>
      </c>
      <c r="B105" s="10" t="s">
        <v>740</v>
      </c>
      <c r="C105" s="9" t="n">
        <v>2015</v>
      </c>
      <c r="D105" s="10" t="s">
        <v>741</v>
      </c>
      <c r="E105" s="9" t="s">
        <v>417</v>
      </c>
      <c r="F105" s="9"/>
      <c r="G105" s="10" t="s">
        <v>742</v>
      </c>
      <c r="H105" s="10" t="s">
        <v>198</v>
      </c>
      <c r="I105" s="10" t="s">
        <v>199</v>
      </c>
      <c r="J105" s="10" t="s">
        <v>102</v>
      </c>
      <c r="K105" s="9"/>
      <c r="L105" s="10" t="s">
        <v>200</v>
      </c>
      <c r="M105" s="9" t="s">
        <v>70</v>
      </c>
      <c r="N105" s="10" t="s">
        <v>743</v>
      </c>
      <c r="O105" s="11" t="s">
        <v>744</v>
      </c>
      <c r="P105" s="10" t="s">
        <v>30</v>
      </c>
      <c r="Q105" s="9" t="s">
        <v>73</v>
      </c>
      <c r="R105" s="9" t="s">
        <v>745</v>
      </c>
    </row>
    <row r="106" customFormat="false" ht="39.75" hidden="false" customHeight="true" outlineLevel="0" collapsed="false">
      <c r="A106" s="10" t="s">
        <v>746</v>
      </c>
      <c r="B106" s="10" t="s">
        <v>747</v>
      </c>
      <c r="C106" s="9" t="n">
        <v>2003</v>
      </c>
      <c r="D106" s="10" t="s">
        <v>748</v>
      </c>
      <c r="E106" s="9" t="s">
        <v>36</v>
      </c>
      <c r="F106" s="9" t="s">
        <v>146</v>
      </c>
      <c r="G106" s="10" t="s">
        <v>91</v>
      </c>
      <c r="H106" s="10" t="s">
        <v>749</v>
      </c>
      <c r="I106" s="10" t="s">
        <v>750</v>
      </c>
      <c r="J106" s="10" t="s">
        <v>364</v>
      </c>
      <c r="K106" s="9"/>
      <c r="L106" s="10" t="s">
        <v>200</v>
      </c>
      <c r="M106" s="9" t="s">
        <v>464</v>
      </c>
      <c r="N106" s="10" t="s">
        <v>751</v>
      </c>
      <c r="O106" s="11" t="s">
        <v>752</v>
      </c>
      <c r="P106" s="10" t="s">
        <v>30</v>
      </c>
      <c r="Q106" s="9" t="s">
        <v>73</v>
      </c>
      <c r="R106" s="9" t="s">
        <v>753</v>
      </c>
    </row>
    <row r="107" customFormat="false" ht="39.75" hidden="false" customHeight="true" outlineLevel="0" collapsed="false">
      <c r="A107" s="10" t="s">
        <v>754</v>
      </c>
      <c r="B107" s="10" t="s">
        <v>755</v>
      </c>
      <c r="C107" s="9" t="n">
        <v>1987</v>
      </c>
      <c r="D107" s="10" t="s">
        <v>756</v>
      </c>
      <c r="E107" s="9" t="s">
        <v>78</v>
      </c>
      <c r="F107" s="9" t="s">
        <v>197</v>
      </c>
      <c r="G107" s="10" t="s">
        <v>91</v>
      </c>
      <c r="H107" s="10" t="s">
        <v>66</v>
      </c>
      <c r="I107" s="10" t="s">
        <v>676</v>
      </c>
      <c r="J107" s="10" t="s">
        <v>102</v>
      </c>
      <c r="K107" s="9"/>
      <c r="L107" s="10" t="s">
        <v>69</v>
      </c>
      <c r="M107" s="9" t="s">
        <v>70</v>
      </c>
      <c r="N107" s="10"/>
      <c r="O107" s="11" t="s">
        <v>757</v>
      </c>
      <c r="P107" s="10" t="s">
        <v>30</v>
      </c>
      <c r="Q107" s="9" t="s">
        <v>95</v>
      </c>
      <c r="R107" s="9" t="s">
        <v>758</v>
      </c>
    </row>
    <row r="108" customFormat="false" ht="39.75" hidden="false" customHeight="true" outlineLevel="0" collapsed="false">
      <c r="A108" s="10" t="s">
        <v>759</v>
      </c>
      <c r="B108" s="10" t="s">
        <v>760</v>
      </c>
      <c r="C108" s="9" t="n">
        <v>2013</v>
      </c>
      <c r="D108" s="10" t="s">
        <v>761</v>
      </c>
      <c r="E108" s="9" t="s">
        <v>125</v>
      </c>
      <c r="F108" s="9" t="s">
        <v>171</v>
      </c>
      <c r="G108" s="10" t="s">
        <v>172</v>
      </c>
      <c r="H108" s="10" t="s">
        <v>263</v>
      </c>
      <c r="I108" s="10" t="s">
        <v>762</v>
      </c>
      <c r="J108" s="10" t="s">
        <v>83</v>
      </c>
      <c r="K108" s="9"/>
      <c r="L108" s="10" t="s">
        <v>69</v>
      </c>
      <c r="M108" s="9" t="s">
        <v>70</v>
      </c>
      <c r="N108" s="10" t="s">
        <v>763</v>
      </c>
      <c r="O108" s="10"/>
      <c r="P108" s="10" t="s">
        <v>30</v>
      </c>
      <c r="Q108" s="9" t="s">
        <v>73</v>
      </c>
      <c r="R108" s="9" t="s">
        <v>764</v>
      </c>
    </row>
    <row r="109" customFormat="false" ht="39.75" hidden="false" customHeight="true" outlineLevel="0" collapsed="false">
      <c r="A109" s="10" t="s">
        <v>765</v>
      </c>
      <c r="B109" s="10" t="s">
        <v>766</v>
      </c>
      <c r="C109" s="9" t="n">
        <v>1970</v>
      </c>
      <c r="D109" s="10" t="s">
        <v>767</v>
      </c>
      <c r="E109" s="9" t="s">
        <v>36</v>
      </c>
      <c r="F109" s="9" t="s">
        <v>171</v>
      </c>
      <c r="G109" s="10" t="s">
        <v>91</v>
      </c>
      <c r="H109" s="10" t="s">
        <v>137</v>
      </c>
      <c r="I109" s="10" t="s">
        <v>138</v>
      </c>
      <c r="J109" s="10" t="s">
        <v>83</v>
      </c>
      <c r="K109" s="9" t="s">
        <v>94</v>
      </c>
      <c r="L109" s="10" t="s">
        <v>69</v>
      </c>
      <c r="M109" s="9" t="s">
        <v>70</v>
      </c>
      <c r="N109" s="10"/>
      <c r="O109" s="10"/>
      <c r="P109" s="10" t="s">
        <v>31</v>
      </c>
      <c r="Q109" s="9" t="s">
        <v>95</v>
      </c>
      <c r="R109" s="9" t="s">
        <v>768</v>
      </c>
    </row>
    <row r="110" customFormat="false" ht="52.5" hidden="false" customHeight="true" outlineLevel="0" collapsed="false">
      <c r="A110" s="10" t="s">
        <v>769</v>
      </c>
      <c r="B110" s="10" t="s">
        <v>770</v>
      </c>
      <c r="C110" s="9" t="n">
        <v>2025</v>
      </c>
      <c r="D110" s="10" t="s">
        <v>771</v>
      </c>
      <c r="E110" s="9" t="s">
        <v>135</v>
      </c>
      <c r="F110" s="9"/>
      <c r="G110" s="10" t="s">
        <v>772</v>
      </c>
      <c r="H110" s="10" t="s">
        <v>198</v>
      </c>
      <c r="I110" s="10" t="s">
        <v>199</v>
      </c>
      <c r="J110" s="10"/>
      <c r="K110" s="9" t="s">
        <v>94</v>
      </c>
      <c r="L110" s="10" t="s">
        <v>200</v>
      </c>
      <c r="M110" s="9" t="s">
        <v>70</v>
      </c>
      <c r="N110" s="10" t="s">
        <v>773</v>
      </c>
      <c r="O110" s="11" t="s">
        <v>774</v>
      </c>
      <c r="P110" s="10" t="s">
        <v>30</v>
      </c>
      <c r="Q110" s="9" t="s">
        <v>73</v>
      </c>
      <c r="R110" s="9" t="s">
        <v>775</v>
      </c>
    </row>
    <row r="111" customFormat="false" ht="65.25" hidden="false" customHeight="true" outlineLevel="0" collapsed="false">
      <c r="A111" s="10" t="s">
        <v>776</v>
      </c>
      <c r="B111" s="10" t="s">
        <v>777</v>
      </c>
      <c r="C111" s="9" t="n">
        <v>2025</v>
      </c>
      <c r="D111" s="10" t="s">
        <v>778</v>
      </c>
      <c r="E111" s="9" t="s">
        <v>135</v>
      </c>
      <c r="F111" s="9"/>
      <c r="G111" s="10" t="s">
        <v>779</v>
      </c>
      <c r="H111" s="10" t="s">
        <v>276</v>
      </c>
      <c r="I111" s="10" t="s">
        <v>436</v>
      </c>
      <c r="J111" s="10" t="s">
        <v>159</v>
      </c>
      <c r="K111" s="9"/>
      <c r="L111" s="10" t="s">
        <v>69</v>
      </c>
      <c r="M111" s="9" t="s">
        <v>70</v>
      </c>
      <c r="N111" s="10" t="s">
        <v>780</v>
      </c>
      <c r="O111" s="11" t="s">
        <v>781</v>
      </c>
      <c r="P111" s="10" t="s">
        <v>30</v>
      </c>
      <c r="Q111" s="9" t="s">
        <v>73</v>
      </c>
      <c r="R111" s="9" t="s">
        <v>782</v>
      </c>
    </row>
    <row r="112" customFormat="false" ht="52.5" hidden="false" customHeight="true" outlineLevel="0" collapsed="false">
      <c r="A112" s="10" t="s">
        <v>783</v>
      </c>
      <c r="B112" s="10" t="s">
        <v>784</v>
      </c>
      <c r="C112" s="9" t="n">
        <v>1966</v>
      </c>
      <c r="D112" s="10" t="s">
        <v>785</v>
      </c>
      <c r="E112" s="9" t="s">
        <v>78</v>
      </c>
      <c r="F112" s="9"/>
      <c r="G112" s="10" t="s">
        <v>91</v>
      </c>
      <c r="H112" s="10" t="s">
        <v>276</v>
      </c>
      <c r="I112" s="10" t="s">
        <v>341</v>
      </c>
      <c r="J112" s="10" t="s">
        <v>257</v>
      </c>
      <c r="K112" s="9"/>
      <c r="L112" s="10" t="s">
        <v>69</v>
      </c>
      <c r="M112" s="9" t="s">
        <v>70</v>
      </c>
      <c r="N112" s="10" t="s">
        <v>786</v>
      </c>
      <c r="O112" s="11" t="s">
        <v>787</v>
      </c>
      <c r="P112" s="10" t="s">
        <v>30</v>
      </c>
      <c r="Q112" s="9" t="s">
        <v>73</v>
      </c>
      <c r="R112" s="9" t="s">
        <v>788</v>
      </c>
    </row>
    <row r="113" customFormat="false" ht="39.75" hidden="false" customHeight="true" outlineLevel="0" collapsed="false">
      <c r="A113" s="10" t="s">
        <v>789</v>
      </c>
      <c r="B113" s="10" t="s">
        <v>790</v>
      </c>
      <c r="C113" s="9" t="n">
        <v>2009</v>
      </c>
      <c r="D113" s="10" t="s">
        <v>791</v>
      </c>
      <c r="E113" s="9" t="s">
        <v>135</v>
      </c>
      <c r="F113" s="9"/>
      <c r="G113" s="10" t="s">
        <v>792</v>
      </c>
      <c r="H113" s="10" t="s">
        <v>198</v>
      </c>
      <c r="I113" s="10" t="s">
        <v>199</v>
      </c>
      <c r="J113" s="10" t="s">
        <v>364</v>
      </c>
      <c r="K113" s="9"/>
      <c r="L113" s="10" t="s">
        <v>200</v>
      </c>
      <c r="M113" s="9" t="s">
        <v>70</v>
      </c>
      <c r="N113" s="10" t="s">
        <v>793</v>
      </c>
      <c r="O113" s="11" t="s">
        <v>794</v>
      </c>
      <c r="P113" s="10" t="s">
        <v>30</v>
      </c>
      <c r="Q113" s="9" t="s">
        <v>73</v>
      </c>
      <c r="R113" s="9" t="s">
        <v>795</v>
      </c>
    </row>
    <row r="114" customFormat="false" ht="52.5" hidden="false" customHeight="true" outlineLevel="0" collapsed="false">
      <c r="A114" s="10" t="s">
        <v>796</v>
      </c>
      <c r="B114" s="10" t="s">
        <v>797</v>
      </c>
      <c r="C114" s="9" t="n">
        <v>2010</v>
      </c>
      <c r="D114" s="10" t="s">
        <v>798</v>
      </c>
      <c r="E114" s="9" t="s">
        <v>36</v>
      </c>
      <c r="F114" s="9" t="s">
        <v>146</v>
      </c>
      <c r="G114" s="10" t="s">
        <v>91</v>
      </c>
      <c r="H114" s="10" t="s">
        <v>362</v>
      </c>
      <c r="I114" s="10" t="s">
        <v>471</v>
      </c>
      <c r="J114" s="10" t="s">
        <v>102</v>
      </c>
      <c r="K114" s="9"/>
      <c r="L114" s="10" t="s">
        <v>200</v>
      </c>
      <c r="M114" s="9" t="s">
        <v>70</v>
      </c>
      <c r="N114" s="10" t="s">
        <v>799</v>
      </c>
      <c r="O114" s="11" t="s">
        <v>800</v>
      </c>
      <c r="P114" s="10" t="s">
        <v>30</v>
      </c>
      <c r="Q114" s="9" t="s">
        <v>73</v>
      </c>
      <c r="R114" s="9" t="s">
        <v>801</v>
      </c>
    </row>
    <row r="115" customFormat="false" ht="39.75" hidden="false" customHeight="true" outlineLevel="0" collapsed="false">
      <c r="A115" s="10" t="s">
        <v>802</v>
      </c>
      <c r="B115" s="10" t="s">
        <v>803</v>
      </c>
      <c r="C115" s="9" t="n">
        <v>1974</v>
      </c>
      <c r="D115" s="10" t="s">
        <v>804</v>
      </c>
      <c r="E115" s="9" t="s">
        <v>135</v>
      </c>
      <c r="F115" s="9"/>
      <c r="G115" s="10" t="s">
        <v>805</v>
      </c>
      <c r="H115" s="10" t="s">
        <v>92</v>
      </c>
      <c r="I115" s="10" t="s">
        <v>166</v>
      </c>
      <c r="J115" s="10"/>
      <c r="K115" s="9"/>
      <c r="L115" s="10" t="s">
        <v>69</v>
      </c>
      <c r="M115" s="9" t="s">
        <v>70</v>
      </c>
      <c r="N115" s="10"/>
      <c r="O115" s="10"/>
      <c r="P115" s="10" t="s">
        <v>30</v>
      </c>
      <c r="Q115" s="9" t="s">
        <v>95</v>
      </c>
      <c r="R115" s="9" t="s">
        <v>806</v>
      </c>
    </row>
    <row r="116" customFormat="false" ht="39.75" hidden="false" customHeight="true" outlineLevel="0" collapsed="false">
      <c r="A116" s="10" t="s">
        <v>807</v>
      </c>
      <c r="B116" s="10" t="s">
        <v>808</v>
      </c>
      <c r="C116" s="9" t="n">
        <v>2008</v>
      </c>
      <c r="D116" s="10" t="s">
        <v>809</v>
      </c>
      <c r="E116" s="9" t="s">
        <v>135</v>
      </c>
      <c r="F116" s="9"/>
      <c r="G116" s="10" t="s">
        <v>810</v>
      </c>
      <c r="H116" s="10" t="s">
        <v>198</v>
      </c>
      <c r="I116" s="10" t="s">
        <v>199</v>
      </c>
      <c r="J116" s="10" t="s">
        <v>364</v>
      </c>
      <c r="K116" s="9"/>
      <c r="L116" s="10" t="s">
        <v>200</v>
      </c>
      <c r="M116" s="9" t="s">
        <v>464</v>
      </c>
      <c r="N116" s="10" t="s">
        <v>811</v>
      </c>
      <c r="O116" s="11" t="s">
        <v>812</v>
      </c>
      <c r="P116" s="10" t="s">
        <v>30</v>
      </c>
      <c r="Q116" s="9" t="s">
        <v>73</v>
      </c>
      <c r="R116" s="9" t="s">
        <v>813</v>
      </c>
    </row>
    <row r="117" customFormat="false" ht="52.5" hidden="false" customHeight="true" outlineLevel="0" collapsed="false">
      <c r="A117" s="10" t="s">
        <v>814</v>
      </c>
      <c r="B117" s="10" t="s">
        <v>815</v>
      </c>
      <c r="C117" s="9" t="n">
        <v>1998</v>
      </c>
      <c r="D117" s="10" t="s">
        <v>816</v>
      </c>
      <c r="E117" s="9" t="s">
        <v>36</v>
      </c>
      <c r="F117" s="9" t="s">
        <v>171</v>
      </c>
      <c r="G117" s="10" t="s">
        <v>817</v>
      </c>
      <c r="H117" s="10" t="s">
        <v>92</v>
      </c>
      <c r="I117" s="10" t="s">
        <v>93</v>
      </c>
      <c r="J117" s="10" t="s">
        <v>110</v>
      </c>
      <c r="K117" s="9"/>
      <c r="L117" s="10" t="s">
        <v>69</v>
      </c>
      <c r="M117" s="9" t="s">
        <v>70</v>
      </c>
      <c r="N117" s="10"/>
      <c r="O117" s="10"/>
      <c r="P117" s="10" t="s">
        <v>31</v>
      </c>
      <c r="Q117" s="9" t="s">
        <v>95</v>
      </c>
      <c r="R117" s="9" t="s">
        <v>818</v>
      </c>
    </row>
    <row r="118" customFormat="false" ht="65.25" hidden="false" customHeight="true" outlineLevel="0" collapsed="false">
      <c r="A118" s="10" t="s">
        <v>819</v>
      </c>
      <c r="B118" s="10" t="s">
        <v>820</v>
      </c>
      <c r="C118" s="9" t="n">
        <v>2008</v>
      </c>
      <c r="D118" s="10" t="s">
        <v>821</v>
      </c>
      <c r="E118" s="9" t="s">
        <v>78</v>
      </c>
      <c r="F118" s="9" t="s">
        <v>79</v>
      </c>
      <c r="G118" s="10" t="s">
        <v>822</v>
      </c>
      <c r="H118" s="10" t="s">
        <v>92</v>
      </c>
      <c r="I118" s="10" t="s">
        <v>823</v>
      </c>
      <c r="J118" s="10" t="s">
        <v>110</v>
      </c>
      <c r="K118" s="9"/>
      <c r="L118" s="10" t="s">
        <v>69</v>
      </c>
      <c r="M118" s="9" t="s">
        <v>70</v>
      </c>
      <c r="N118" s="10" t="s">
        <v>824</v>
      </c>
      <c r="O118" s="11" t="s">
        <v>825</v>
      </c>
      <c r="P118" s="10" t="s">
        <v>30</v>
      </c>
      <c r="Q118" s="9" t="s">
        <v>73</v>
      </c>
      <c r="R118" s="9" t="s">
        <v>826</v>
      </c>
    </row>
    <row r="119" customFormat="false" ht="52.5" hidden="false" customHeight="true" outlineLevel="0" collapsed="false">
      <c r="A119" s="10" t="s">
        <v>827</v>
      </c>
      <c r="B119" s="10" t="s">
        <v>828</v>
      </c>
      <c r="C119" s="9" t="n">
        <v>1965</v>
      </c>
      <c r="D119" s="10" t="s">
        <v>829</v>
      </c>
      <c r="E119" s="9" t="s">
        <v>78</v>
      </c>
      <c r="F119" s="9"/>
      <c r="G119" s="10" t="s">
        <v>830</v>
      </c>
      <c r="H119" s="10" t="s">
        <v>137</v>
      </c>
      <c r="I119" s="10" t="s">
        <v>138</v>
      </c>
      <c r="J119" s="10" t="s">
        <v>831</v>
      </c>
      <c r="K119" s="9"/>
      <c r="L119" s="10" t="s">
        <v>200</v>
      </c>
      <c r="M119" s="9" t="s">
        <v>464</v>
      </c>
      <c r="N119" s="10" t="s">
        <v>832</v>
      </c>
      <c r="O119" s="11" t="s">
        <v>833</v>
      </c>
      <c r="P119" s="10" t="s">
        <v>30</v>
      </c>
      <c r="Q119" s="9" t="s">
        <v>73</v>
      </c>
      <c r="R119" s="9" t="s">
        <v>834</v>
      </c>
    </row>
    <row r="120" customFormat="false" ht="52.5" hidden="false" customHeight="true" outlineLevel="0" collapsed="false">
      <c r="A120" s="10" t="s">
        <v>835</v>
      </c>
      <c r="B120" s="10" t="s">
        <v>836</v>
      </c>
      <c r="C120" s="9" t="n">
        <v>1971</v>
      </c>
      <c r="D120" s="10" t="s">
        <v>837</v>
      </c>
      <c r="E120" s="9" t="s">
        <v>36</v>
      </c>
      <c r="F120" s="9" t="s">
        <v>146</v>
      </c>
      <c r="G120" s="10" t="s">
        <v>91</v>
      </c>
      <c r="H120" s="10" t="s">
        <v>81</v>
      </c>
      <c r="I120" s="10" t="s">
        <v>82</v>
      </c>
      <c r="J120" s="10" t="s">
        <v>329</v>
      </c>
      <c r="K120" s="9" t="s">
        <v>94</v>
      </c>
      <c r="L120" s="10" t="s">
        <v>69</v>
      </c>
      <c r="M120" s="9" t="s">
        <v>70</v>
      </c>
      <c r="N120" s="10" t="s">
        <v>838</v>
      </c>
      <c r="O120" s="11" t="s">
        <v>839</v>
      </c>
      <c r="P120" s="10" t="s">
        <v>30</v>
      </c>
      <c r="Q120" s="9" t="s">
        <v>73</v>
      </c>
      <c r="R120" s="9" t="s">
        <v>840</v>
      </c>
    </row>
    <row r="121" customFormat="false" ht="52.5" hidden="false" customHeight="true" outlineLevel="0" collapsed="false">
      <c r="A121" s="10" t="s">
        <v>841</v>
      </c>
      <c r="B121" s="10" t="s">
        <v>842</v>
      </c>
      <c r="C121" s="9" t="n">
        <v>1996</v>
      </c>
      <c r="D121" s="10" t="s">
        <v>843</v>
      </c>
      <c r="E121" s="9" t="s">
        <v>36</v>
      </c>
      <c r="F121" s="9" t="s">
        <v>171</v>
      </c>
      <c r="G121" s="10" t="s">
        <v>844</v>
      </c>
      <c r="H121" s="10" t="s">
        <v>66</v>
      </c>
      <c r="I121" s="10" t="s">
        <v>676</v>
      </c>
      <c r="J121" s="10" t="s">
        <v>102</v>
      </c>
      <c r="K121" s="9" t="s">
        <v>845</v>
      </c>
      <c r="L121" s="10" t="s">
        <v>69</v>
      </c>
      <c r="M121" s="9" t="s">
        <v>70</v>
      </c>
      <c r="N121" s="10"/>
      <c r="O121" s="11" t="s">
        <v>846</v>
      </c>
      <c r="P121" s="10" t="s">
        <v>30</v>
      </c>
      <c r="Q121" s="9" t="s">
        <v>95</v>
      </c>
      <c r="R121" s="9" t="s">
        <v>847</v>
      </c>
    </row>
    <row r="122" customFormat="false" ht="39.75" hidden="false" customHeight="true" outlineLevel="0" collapsed="false">
      <c r="A122" s="10" t="s">
        <v>848</v>
      </c>
      <c r="B122" s="10" t="s">
        <v>849</v>
      </c>
      <c r="C122" s="9" t="n">
        <v>2003</v>
      </c>
      <c r="D122" s="10" t="s">
        <v>850</v>
      </c>
      <c r="E122" s="9" t="s">
        <v>36</v>
      </c>
      <c r="F122" s="9"/>
      <c r="G122" s="10" t="s">
        <v>91</v>
      </c>
      <c r="H122" s="10" t="s">
        <v>198</v>
      </c>
      <c r="I122" s="10" t="s">
        <v>199</v>
      </c>
      <c r="J122" s="10" t="s">
        <v>364</v>
      </c>
      <c r="K122" s="9" t="s">
        <v>851</v>
      </c>
      <c r="L122" s="10" t="s">
        <v>200</v>
      </c>
      <c r="M122" s="9" t="s">
        <v>70</v>
      </c>
      <c r="N122" s="10"/>
      <c r="O122" s="10"/>
      <c r="P122" s="10" t="s">
        <v>31</v>
      </c>
      <c r="Q122" s="9" t="s">
        <v>95</v>
      </c>
      <c r="R122" s="9" t="s">
        <v>852</v>
      </c>
    </row>
    <row r="123" customFormat="false" ht="52.5" hidden="false" customHeight="true" outlineLevel="0" collapsed="false">
      <c r="A123" s="10" t="s">
        <v>853</v>
      </c>
      <c r="B123" s="10" t="s">
        <v>854</v>
      </c>
      <c r="C123" s="9" t="n">
        <v>1974</v>
      </c>
      <c r="D123" s="10" t="s">
        <v>855</v>
      </c>
      <c r="E123" s="9" t="s">
        <v>78</v>
      </c>
      <c r="F123" s="9" t="s">
        <v>79</v>
      </c>
      <c r="G123" s="10" t="s">
        <v>91</v>
      </c>
      <c r="H123" s="10" t="s">
        <v>92</v>
      </c>
      <c r="I123" s="10" t="s">
        <v>856</v>
      </c>
      <c r="J123" s="10" t="s">
        <v>68</v>
      </c>
      <c r="K123" s="9"/>
      <c r="L123" s="10" t="s">
        <v>69</v>
      </c>
      <c r="M123" s="9" t="s">
        <v>70</v>
      </c>
      <c r="N123" s="10"/>
      <c r="O123" s="11" t="s">
        <v>857</v>
      </c>
      <c r="P123" s="10" t="s">
        <v>30</v>
      </c>
      <c r="Q123" s="9" t="s">
        <v>95</v>
      </c>
      <c r="R123" s="9" t="s">
        <v>858</v>
      </c>
    </row>
    <row r="124" customFormat="false" ht="52.5" hidden="false" customHeight="true" outlineLevel="0" collapsed="false">
      <c r="A124" s="10" t="s">
        <v>859</v>
      </c>
      <c r="B124" s="10" t="s">
        <v>860</v>
      </c>
      <c r="C124" s="9" t="n">
        <v>1960</v>
      </c>
      <c r="D124" s="10" t="s">
        <v>861</v>
      </c>
      <c r="E124" s="9" t="s">
        <v>36</v>
      </c>
      <c r="F124" s="9" t="s">
        <v>525</v>
      </c>
      <c r="G124" s="10" t="s">
        <v>520</v>
      </c>
      <c r="H124" s="10" t="s">
        <v>207</v>
      </c>
      <c r="I124" s="10" t="s">
        <v>862</v>
      </c>
      <c r="J124" s="10" t="s">
        <v>83</v>
      </c>
      <c r="K124" s="9"/>
      <c r="L124" s="10" t="s">
        <v>69</v>
      </c>
      <c r="M124" s="9" t="s">
        <v>70</v>
      </c>
      <c r="N124" s="10" t="s">
        <v>863</v>
      </c>
      <c r="O124" s="10"/>
      <c r="P124" s="10" t="s">
        <v>30</v>
      </c>
      <c r="Q124" s="9" t="s">
        <v>73</v>
      </c>
      <c r="R124" s="9" t="s">
        <v>864</v>
      </c>
    </row>
    <row r="125" customFormat="false" ht="52.5" hidden="false" customHeight="true" outlineLevel="0" collapsed="false">
      <c r="A125" s="10" t="s">
        <v>865</v>
      </c>
      <c r="B125" s="10" t="s">
        <v>866</v>
      </c>
      <c r="C125" s="9" t="n">
        <v>2000</v>
      </c>
      <c r="D125" s="10" t="s">
        <v>867</v>
      </c>
      <c r="E125" s="9" t="s">
        <v>78</v>
      </c>
      <c r="F125" s="9" t="s">
        <v>197</v>
      </c>
      <c r="G125" s="10" t="s">
        <v>868</v>
      </c>
      <c r="H125" s="10" t="s">
        <v>276</v>
      </c>
      <c r="I125" s="10" t="s">
        <v>545</v>
      </c>
      <c r="J125" s="10" t="s">
        <v>102</v>
      </c>
      <c r="K125" s="9" t="s">
        <v>869</v>
      </c>
      <c r="L125" s="10" t="s">
        <v>69</v>
      </c>
      <c r="M125" s="9" t="s">
        <v>70</v>
      </c>
      <c r="N125" s="10"/>
      <c r="O125" s="11" t="s">
        <v>870</v>
      </c>
      <c r="P125" s="10" t="s">
        <v>30</v>
      </c>
      <c r="Q125" s="9" t="s">
        <v>95</v>
      </c>
      <c r="R125" s="9" t="s">
        <v>871</v>
      </c>
    </row>
    <row r="126" customFormat="false" ht="65.25" hidden="false" customHeight="true" outlineLevel="0" collapsed="false">
      <c r="A126" s="10" t="s">
        <v>872</v>
      </c>
      <c r="B126" s="10" t="s">
        <v>873</v>
      </c>
      <c r="C126" s="9" t="n">
        <v>2020</v>
      </c>
      <c r="D126" s="10" t="s">
        <v>874</v>
      </c>
      <c r="E126" s="9" t="s">
        <v>78</v>
      </c>
      <c r="F126" s="9" t="s">
        <v>197</v>
      </c>
      <c r="G126" s="10" t="s">
        <v>91</v>
      </c>
      <c r="H126" s="10" t="s">
        <v>292</v>
      </c>
      <c r="I126" s="10" t="s">
        <v>875</v>
      </c>
      <c r="J126" s="10" t="s">
        <v>257</v>
      </c>
      <c r="K126" s="9"/>
      <c r="L126" s="10" t="s">
        <v>69</v>
      </c>
      <c r="M126" s="9" t="s">
        <v>70</v>
      </c>
      <c r="N126" s="10" t="s">
        <v>876</v>
      </c>
      <c r="O126" s="11" t="s">
        <v>877</v>
      </c>
      <c r="P126" s="10" t="s">
        <v>30</v>
      </c>
      <c r="Q126" s="9" t="s">
        <v>73</v>
      </c>
      <c r="R126" s="9" t="s">
        <v>878</v>
      </c>
    </row>
    <row r="127" customFormat="false" ht="39.75" hidden="false" customHeight="true" outlineLevel="0" collapsed="false">
      <c r="A127" s="10" t="s">
        <v>879</v>
      </c>
      <c r="B127" s="10" t="s">
        <v>880</v>
      </c>
      <c r="C127" s="9" t="n">
        <v>1977</v>
      </c>
      <c r="D127" s="10" t="s">
        <v>881</v>
      </c>
      <c r="E127" s="9" t="s">
        <v>78</v>
      </c>
      <c r="F127" s="9" t="s">
        <v>197</v>
      </c>
      <c r="G127" s="10" t="s">
        <v>91</v>
      </c>
      <c r="H127" s="10" t="s">
        <v>81</v>
      </c>
      <c r="I127" s="10" t="s">
        <v>328</v>
      </c>
      <c r="J127" s="10" t="s">
        <v>110</v>
      </c>
      <c r="K127" s="9"/>
      <c r="L127" s="10" t="s">
        <v>69</v>
      </c>
      <c r="M127" s="9" t="s">
        <v>70</v>
      </c>
      <c r="N127" s="10"/>
      <c r="O127" s="11" t="s">
        <v>882</v>
      </c>
      <c r="P127" s="10" t="s">
        <v>30</v>
      </c>
      <c r="Q127" s="9" t="s">
        <v>95</v>
      </c>
      <c r="R127" s="9" t="s">
        <v>883</v>
      </c>
    </row>
    <row r="128" customFormat="false" ht="39.75" hidden="false" customHeight="true" outlineLevel="0" collapsed="false">
      <c r="A128" s="10" t="s">
        <v>884</v>
      </c>
      <c r="B128" s="10" t="s">
        <v>740</v>
      </c>
      <c r="C128" s="9" t="n">
        <v>1950</v>
      </c>
      <c r="D128" s="10" t="s">
        <v>885</v>
      </c>
      <c r="E128" s="9" t="s">
        <v>107</v>
      </c>
      <c r="F128" s="9"/>
      <c r="G128" s="10"/>
      <c r="H128" s="10" t="s">
        <v>137</v>
      </c>
      <c r="I128" s="10" t="s">
        <v>138</v>
      </c>
      <c r="J128" s="10"/>
      <c r="K128" s="9"/>
      <c r="L128" s="10" t="s">
        <v>129</v>
      </c>
      <c r="M128" s="9" t="s">
        <v>70</v>
      </c>
      <c r="N128" s="10" t="s">
        <v>886</v>
      </c>
      <c r="O128" s="10"/>
      <c r="P128" s="10" t="s">
        <v>30</v>
      </c>
      <c r="Q128" s="9" t="s">
        <v>73</v>
      </c>
      <c r="R128" s="9" t="s">
        <v>887</v>
      </c>
    </row>
    <row r="129" customFormat="false" ht="52.5" hidden="false" customHeight="true" outlineLevel="0" collapsed="false">
      <c r="A129" s="10" t="s">
        <v>888</v>
      </c>
      <c r="B129" s="10" t="s">
        <v>889</v>
      </c>
      <c r="C129" s="9" t="n">
        <v>2003</v>
      </c>
      <c r="D129" s="10" t="s">
        <v>890</v>
      </c>
      <c r="E129" s="9" t="s">
        <v>78</v>
      </c>
      <c r="F129" s="9" t="s">
        <v>197</v>
      </c>
      <c r="G129" s="10" t="s">
        <v>206</v>
      </c>
      <c r="H129" s="10" t="s">
        <v>92</v>
      </c>
      <c r="I129" s="10" t="s">
        <v>93</v>
      </c>
      <c r="J129" s="10" t="s">
        <v>68</v>
      </c>
      <c r="K129" s="9"/>
      <c r="L129" s="10" t="s">
        <v>69</v>
      </c>
      <c r="M129" s="9" t="s">
        <v>70</v>
      </c>
      <c r="N129" s="10"/>
      <c r="O129" s="11" t="s">
        <v>891</v>
      </c>
      <c r="P129" s="10" t="s">
        <v>30</v>
      </c>
      <c r="Q129" s="9" t="s">
        <v>95</v>
      </c>
      <c r="R129" s="9" t="s">
        <v>892</v>
      </c>
    </row>
    <row r="130" customFormat="false" ht="39.75" hidden="false" customHeight="true" outlineLevel="0" collapsed="false">
      <c r="A130" s="10" t="s">
        <v>893</v>
      </c>
      <c r="B130" s="10" t="s">
        <v>894</v>
      </c>
      <c r="C130" s="9" t="n">
        <v>2001</v>
      </c>
      <c r="D130" s="10" t="s">
        <v>895</v>
      </c>
      <c r="E130" s="9" t="s">
        <v>78</v>
      </c>
      <c r="F130" s="9"/>
      <c r="G130" s="10"/>
      <c r="H130" s="10" t="s">
        <v>127</v>
      </c>
      <c r="I130" s="10" t="s">
        <v>896</v>
      </c>
      <c r="J130" s="10" t="s">
        <v>68</v>
      </c>
      <c r="K130" s="9"/>
      <c r="L130" s="10" t="s">
        <v>69</v>
      </c>
      <c r="M130" s="9" t="s">
        <v>70</v>
      </c>
      <c r="N130" s="10" t="s">
        <v>897</v>
      </c>
      <c r="O130" s="11" t="s">
        <v>898</v>
      </c>
      <c r="P130" s="10" t="s">
        <v>30</v>
      </c>
      <c r="Q130" s="9" t="s">
        <v>73</v>
      </c>
      <c r="R130" s="9" t="s">
        <v>899</v>
      </c>
    </row>
    <row r="131" customFormat="false" ht="39.75" hidden="false" customHeight="true" outlineLevel="0" collapsed="false">
      <c r="A131" s="10" t="s">
        <v>900</v>
      </c>
      <c r="B131" s="10" t="s">
        <v>901</v>
      </c>
      <c r="C131" s="9" t="n">
        <v>1983</v>
      </c>
      <c r="D131" s="10" t="s">
        <v>902</v>
      </c>
      <c r="E131" s="9" t="s">
        <v>78</v>
      </c>
      <c r="F131" s="9" t="s">
        <v>197</v>
      </c>
      <c r="G131" s="10" t="s">
        <v>91</v>
      </c>
      <c r="H131" s="10" t="s">
        <v>66</v>
      </c>
      <c r="I131" s="10" t="s">
        <v>903</v>
      </c>
      <c r="J131" s="10" t="s">
        <v>102</v>
      </c>
      <c r="K131" s="9"/>
      <c r="L131" s="10" t="s">
        <v>69</v>
      </c>
      <c r="M131" s="9" t="s">
        <v>70</v>
      </c>
      <c r="N131" s="10"/>
      <c r="O131" s="10"/>
      <c r="P131" s="10" t="s">
        <v>31</v>
      </c>
      <c r="Q131" s="9" t="s">
        <v>95</v>
      </c>
      <c r="R131" s="9" t="s">
        <v>904</v>
      </c>
    </row>
    <row r="132" customFormat="false" ht="52.5" hidden="false" customHeight="true" outlineLevel="0" collapsed="false">
      <c r="A132" s="10" t="s">
        <v>905</v>
      </c>
      <c r="B132" s="10" t="s">
        <v>906</v>
      </c>
      <c r="C132" s="9" t="n">
        <v>1984</v>
      </c>
      <c r="D132" s="10" t="s">
        <v>907</v>
      </c>
      <c r="E132" s="9" t="s">
        <v>78</v>
      </c>
      <c r="F132" s="9" t="s">
        <v>197</v>
      </c>
      <c r="G132" s="10" t="s">
        <v>91</v>
      </c>
      <c r="H132" s="10" t="s">
        <v>66</v>
      </c>
      <c r="I132" s="10" t="s">
        <v>676</v>
      </c>
      <c r="J132" s="10" t="s">
        <v>102</v>
      </c>
      <c r="K132" s="9"/>
      <c r="L132" s="10" t="s">
        <v>69</v>
      </c>
      <c r="M132" s="9" t="s">
        <v>70</v>
      </c>
      <c r="N132" s="10"/>
      <c r="O132" s="11" t="s">
        <v>908</v>
      </c>
      <c r="P132" s="10" t="s">
        <v>30</v>
      </c>
      <c r="Q132" s="9" t="s">
        <v>95</v>
      </c>
      <c r="R132" s="9" t="s">
        <v>909</v>
      </c>
    </row>
    <row r="133" customFormat="false" ht="65.25" hidden="false" customHeight="true" outlineLevel="0" collapsed="false">
      <c r="A133" s="10" t="s">
        <v>910</v>
      </c>
      <c r="B133" s="10" t="s">
        <v>911</v>
      </c>
      <c r="C133" s="9" t="n">
        <v>1967</v>
      </c>
      <c r="D133" s="10" t="s">
        <v>912</v>
      </c>
      <c r="E133" s="9" t="s">
        <v>36</v>
      </c>
      <c r="F133" s="9" t="s">
        <v>320</v>
      </c>
      <c r="G133" s="10" t="s">
        <v>91</v>
      </c>
      <c r="H133" s="10" t="s">
        <v>92</v>
      </c>
      <c r="I133" s="10" t="s">
        <v>353</v>
      </c>
      <c r="J133" s="10" t="s">
        <v>913</v>
      </c>
      <c r="K133" s="9"/>
      <c r="L133" s="10" t="s">
        <v>69</v>
      </c>
      <c r="M133" s="9" t="s">
        <v>70</v>
      </c>
      <c r="N133" s="10"/>
      <c r="O133" s="11" t="s">
        <v>914</v>
      </c>
      <c r="P133" s="10" t="s">
        <v>30</v>
      </c>
      <c r="Q133" s="9" t="s">
        <v>95</v>
      </c>
      <c r="R133" s="9" t="s">
        <v>915</v>
      </c>
    </row>
    <row r="134" customFormat="false" ht="39.75" hidden="false" customHeight="true" outlineLevel="0" collapsed="false">
      <c r="A134" s="10" t="s">
        <v>916</v>
      </c>
      <c r="B134" s="10" t="s">
        <v>917</v>
      </c>
      <c r="C134" s="9" t="n">
        <v>2015</v>
      </c>
      <c r="D134" s="10" t="s">
        <v>918</v>
      </c>
      <c r="E134" s="9" t="s">
        <v>135</v>
      </c>
      <c r="F134" s="9"/>
      <c r="G134" s="10" t="s">
        <v>919</v>
      </c>
      <c r="H134" s="10" t="s">
        <v>117</v>
      </c>
      <c r="I134" s="10" t="s">
        <v>920</v>
      </c>
      <c r="J134" s="10" t="s">
        <v>83</v>
      </c>
      <c r="K134" s="9"/>
      <c r="L134" s="10" t="s">
        <v>69</v>
      </c>
      <c r="M134" s="9" t="s">
        <v>70</v>
      </c>
      <c r="N134" s="10" t="s">
        <v>921</v>
      </c>
      <c r="O134" s="11" t="s">
        <v>922</v>
      </c>
      <c r="P134" s="10" t="s">
        <v>30</v>
      </c>
      <c r="Q134" s="9" t="s">
        <v>73</v>
      </c>
      <c r="R134" s="9" t="s">
        <v>923</v>
      </c>
    </row>
    <row r="135" customFormat="false" ht="52.5" hidden="false" customHeight="true" outlineLevel="0" collapsed="false">
      <c r="A135" s="10" t="s">
        <v>924</v>
      </c>
      <c r="B135" s="10" t="s">
        <v>917</v>
      </c>
      <c r="C135" s="9" t="n">
        <v>2016</v>
      </c>
      <c r="D135" s="10" t="s">
        <v>925</v>
      </c>
      <c r="E135" s="9" t="s">
        <v>135</v>
      </c>
      <c r="F135" s="9"/>
      <c r="G135" s="10" t="s">
        <v>926</v>
      </c>
      <c r="H135" s="10" t="s">
        <v>66</v>
      </c>
      <c r="I135" s="10" t="s">
        <v>676</v>
      </c>
      <c r="J135" s="10" t="s">
        <v>102</v>
      </c>
      <c r="K135" s="9"/>
      <c r="L135" s="10" t="s">
        <v>69</v>
      </c>
      <c r="M135" s="9" t="s">
        <v>70</v>
      </c>
      <c r="N135" s="10" t="s">
        <v>927</v>
      </c>
      <c r="O135" s="11" t="s">
        <v>928</v>
      </c>
      <c r="P135" s="10" t="s">
        <v>30</v>
      </c>
      <c r="Q135" s="9" t="s">
        <v>73</v>
      </c>
      <c r="R135" s="9" t="s">
        <v>929</v>
      </c>
    </row>
    <row r="136" customFormat="false" ht="52.5" hidden="false" customHeight="true" outlineLevel="0" collapsed="false">
      <c r="A136" s="10" t="s">
        <v>930</v>
      </c>
      <c r="B136" s="10" t="s">
        <v>931</v>
      </c>
      <c r="C136" s="9" t="n">
        <v>2017</v>
      </c>
      <c r="D136" s="10" t="s">
        <v>932</v>
      </c>
      <c r="E136" s="9" t="s">
        <v>637</v>
      </c>
      <c r="F136" s="9"/>
      <c r="G136" s="10" t="s">
        <v>933</v>
      </c>
      <c r="H136" s="10" t="s">
        <v>198</v>
      </c>
      <c r="I136" s="10" t="s">
        <v>199</v>
      </c>
      <c r="J136" s="10" t="s">
        <v>934</v>
      </c>
      <c r="K136" s="9"/>
      <c r="L136" s="10" t="s">
        <v>200</v>
      </c>
      <c r="M136" s="9" t="s">
        <v>464</v>
      </c>
      <c r="N136" s="10" t="s">
        <v>935</v>
      </c>
      <c r="O136" s="11" t="s">
        <v>936</v>
      </c>
      <c r="P136" s="10" t="s">
        <v>30</v>
      </c>
      <c r="Q136" s="9" t="s">
        <v>73</v>
      </c>
      <c r="R136" s="9" t="s">
        <v>937</v>
      </c>
    </row>
    <row r="137" customFormat="false" ht="52.5" hidden="false" customHeight="true" outlineLevel="0" collapsed="false">
      <c r="A137" s="10" t="s">
        <v>938</v>
      </c>
      <c r="B137" s="10" t="s">
        <v>931</v>
      </c>
      <c r="C137" s="9" t="n">
        <v>2017</v>
      </c>
      <c r="D137" s="10" t="s">
        <v>939</v>
      </c>
      <c r="E137" s="9" t="s">
        <v>637</v>
      </c>
      <c r="F137" s="9"/>
      <c r="G137" s="10" t="s">
        <v>933</v>
      </c>
      <c r="H137" s="10" t="s">
        <v>198</v>
      </c>
      <c r="I137" s="10" t="s">
        <v>199</v>
      </c>
      <c r="J137" s="10" t="s">
        <v>110</v>
      </c>
      <c r="K137" s="9"/>
      <c r="L137" s="10" t="s">
        <v>200</v>
      </c>
      <c r="M137" s="9" t="s">
        <v>464</v>
      </c>
      <c r="N137" s="10" t="s">
        <v>940</v>
      </c>
      <c r="O137" s="11" t="s">
        <v>941</v>
      </c>
      <c r="P137" s="10" t="s">
        <v>30</v>
      </c>
      <c r="Q137" s="9" t="s">
        <v>73</v>
      </c>
      <c r="R137" s="9" t="s">
        <v>942</v>
      </c>
    </row>
    <row r="138" customFormat="false" ht="65.25" hidden="false" customHeight="true" outlineLevel="0" collapsed="false">
      <c r="A138" s="10" t="s">
        <v>943</v>
      </c>
      <c r="B138" s="10" t="s">
        <v>917</v>
      </c>
      <c r="C138" s="9" t="n">
        <v>2017</v>
      </c>
      <c r="D138" s="10" t="s">
        <v>944</v>
      </c>
      <c r="E138" s="9" t="s">
        <v>135</v>
      </c>
      <c r="F138" s="9"/>
      <c r="G138" s="10" t="s">
        <v>945</v>
      </c>
      <c r="H138" s="10" t="s">
        <v>127</v>
      </c>
      <c r="I138" s="10" t="s">
        <v>946</v>
      </c>
      <c r="J138" s="10" t="s">
        <v>68</v>
      </c>
      <c r="K138" s="9"/>
      <c r="L138" s="10" t="s">
        <v>69</v>
      </c>
      <c r="M138" s="9" t="s">
        <v>70</v>
      </c>
      <c r="N138" s="10" t="s">
        <v>947</v>
      </c>
      <c r="O138" s="11" t="s">
        <v>948</v>
      </c>
      <c r="P138" s="10" t="s">
        <v>30</v>
      </c>
      <c r="Q138" s="9" t="s">
        <v>73</v>
      </c>
      <c r="R138" s="9" t="s">
        <v>949</v>
      </c>
    </row>
    <row r="139" customFormat="false" ht="52.5" hidden="false" customHeight="true" outlineLevel="0" collapsed="false">
      <c r="A139" s="10" t="s">
        <v>950</v>
      </c>
      <c r="B139" s="10" t="s">
        <v>931</v>
      </c>
      <c r="C139" s="9" t="n">
        <v>2019</v>
      </c>
      <c r="D139" s="10" t="s">
        <v>951</v>
      </c>
      <c r="E139" s="9" t="s">
        <v>135</v>
      </c>
      <c r="F139" s="9"/>
      <c r="G139" s="10" t="s">
        <v>952</v>
      </c>
      <c r="H139" s="10" t="s">
        <v>953</v>
      </c>
      <c r="I139" s="10" t="s">
        <v>954</v>
      </c>
      <c r="J139" s="10" t="s">
        <v>102</v>
      </c>
      <c r="K139" s="9"/>
      <c r="L139" s="10" t="s">
        <v>69</v>
      </c>
      <c r="M139" s="9" t="s">
        <v>70</v>
      </c>
      <c r="N139" s="10" t="s">
        <v>955</v>
      </c>
      <c r="O139" s="11" t="s">
        <v>956</v>
      </c>
      <c r="P139" s="10" t="s">
        <v>30</v>
      </c>
      <c r="Q139" s="9" t="s">
        <v>73</v>
      </c>
      <c r="R139" s="9" t="s">
        <v>957</v>
      </c>
    </row>
    <row r="140" customFormat="false" ht="39.75" hidden="false" customHeight="true" outlineLevel="0" collapsed="false">
      <c r="A140" s="10" t="s">
        <v>958</v>
      </c>
      <c r="B140" s="10" t="s">
        <v>959</v>
      </c>
      <c r="C140" s="9" t="n">
        <v>1990</v>
      </c>
      <c r="D140" s="10" t="s">
        <v>960</v>
      </c>
      <c r="E140" s="9" t="s">
        <v>78</v>
      </c>
      <c r="F140" s="9"/>
      <c r="G140" s="10"/>
      <c r="H140" s="10" t="s">
        <v>961</v>
      </c>
      <c r="I140" s="10" t="s">
        <v>962</v>
      </c>
      <c r="J140" s="10" t="s">
        <v>68</v>
      </c>
      <c r="K140" s="9"/>
      <c r="L140" s="10" t="s">
        <v>129</v>
      </c>
      <c r="M140" s="9" t="s">
        <v>70</v>
      </c>
      <c r="N140" s="10" t="s">
        <v>963</v>
      </c>
      <c r="O140" s="11" t="s">
        <v>964</v>
      </c>
      <c r="P140" s="10" t="s">
        <v>30</v>
      </c>
      <c r="Q140" s="9" t="s">
        <v>73</v>
      </c>
      <c r="R140" s="9" t="s">
        <v>965</v>
      </c>
    </row>
    <row r="141" customFormat="false" ht="52.5" hidden="false" customHeight="true" outlineLevel="0" collapsed="false">
      <c r="A141" s="10" t="s">
        <v>966</v>
      </c>
      <c r="B141" s="10" t="s">
        <v>967</v>
      </c>
      <c r="C141" s="9" t="n">
        <v>2012</v>
      </c>
      <c r="D141" s="10" t="s">
        <v>968</v>
      </c>
      <c r="E141" s="9" t="s">
        <v>78</v>
      </c>
      <c r="F141" s="9" t="s">
        <v>197</v>
      </c>
      <c r="G141" s="10" t="s">
        <v>80</v>
      </c>
      <c r="H141" s="10" t="s">
        <v>81</v>
      </c>
      <c r="I141" s="10" t="s">
        <v>568</v>
      </c>
      <c r="J141" s="10" t="s">
        <v>83</v>
      </c>
      <c r="K141" s="9"/>
      <c r="L141" s="10" t="s">
        <v>69</v>
      </c>
      <c r="M141" s="9" t="s">
        <v>70</v>
      </c>
      <c r="N141" s="10" t="s">
        <v>969</v>
      </c>
      <c r="O141" s="11" t="s">
        <v>970</v>
      </c>
      <c r="P141" s="10" t="s">
        <v>30</v>
      </c>
      <c r="Q141" s="9" t="s">
        <v>73</v>
      </c>
      <c r="R141" s="9" t="s">
        <v>971</v>
      </c>
    </row>
    <row r="142" customFormat="false" ht="52.5" hidden="false" customHeight="true" outlineLevel="0" collapsed="false">
      <c r="A142" s="10" t="s">
        <v>972</v>
      </c>
      <c r="B142" s="10" t="s">
        <v>973</v>
      </c>
      <c r="C142" s="9" t="n">
        <v>1978</v>
      </c>
      <c r="D142" s="10" t="s">
        <v>974</v>
      </c>
      <c r="E142" s="9" t="s">
        <v>135</v>
      </c>
      <c r="F142" s="9"/>
      <c r="G142" s="10" t="s">
        <v>975</v>
      </c>
      <c r="H142" s="10" t="s">
        <v>92</v>
      </c>
      <c r="I142" s="10" t="s">
        <v>166</v>
      </c>
      <c r="J142" s="10" t="s">
        <v>364</v>
      </c>
      <c r="K142" s="9"/>
      <c r="L142" s="10" t="s">
        <v>69</v>
      </c>
      <c r="M142" s="9" t="s">
        <v>464</v>
      </c>
      <c r="N142" s="10" t="s">
        <v>976</v>
      </c>
      <c r="O142" s="11" t="s">
        <v>977</v>
      </c>
      <c r="P142" s="10" t="s">
        <v>30</v>
      </c>
      <c r="Q142" s="9" t="s">
        <v>73</v>
      </c>
      <c r="R142" s="9" t="s">
        <v>978</v>
      </c>
    </row>
    <row r="143" customFormat="false" ht="52.5" hidden="false" customHeight="true" outlineLevel="0" collapsed="false">
      <c r="A143" s="10" t="s">
        <v>979</v>
      </c>
      <c r="B143" s="10" t="s">
        <v>980</v>
      </c>
      <c r="C143" s="9" t="n">
        <v>2025</v>
      </c>
      <c r="D143" s="10" t="s">
        <v>981</v>
      </c>
      <c r="E143" s="9" t="s">
        <v>360</v>
      </c>
      <c r="F143" s="9"/>
      <c r="G143" s="10" t="s">
        <v>982</v>
      </c>
      <c r="H143" s="10" t="s">
        <v>983</v>
      </c>
      <c r="I143" s="10" t="s">
        <v>984</v>
      </c>
      <c r="J143" s="10" t="s">
        <v>102</v>
      </c>
      <c r="K143" s="9"/>
      <c r="L143" s="10" t="s">
        <v>200</v>
      </c>
      <c r="M143" s="9" t="s">
        <v>70</v>
      </c>
      <c r="N143" s="10" t="s">
        <v>985</v>
      </c>
      <c r="O143" s="11" t="s">
        <v>986</v>
      </c>
      <c r="P143" s="10" t="s">
        <v>30</v>
      </c>
      <c r="Q143" s="9" t="s">
        <v>73</v>
      </c>
      <c r="R143" s="9" t="s">
        <v>987</v>
      </c>
    </row>
    <row r="144" customFormat="false" ht="52.5" hidden="false" customHeight="true" outlineLevel="0" collapsed="false">
      <c r="A144" s="10" t="s">
        <v>988</v>
      </c>
      <c r="B144" s="10" t="s">
        <v>989</v>
      </c>
      <c r="C144" s="9" t="n">
        <v>2008</v>
      </c>
      <c r="D144" s="10" t="s">
        <v>990</v>
      </c>
      <c r="E144" s="9" t="s">
        <v>637</v>
      </c>
      <c r="F144" s="9"/>
      <c r="G144" s="10" t="s">
        <v>991</v>
      </c>
      <c r="H144" s="10" t="s">
        <v>198</v>
      </c>
      <c r="I144" s="10" t="s">
        <v>199</v>
      </c>
      <c r="J144" s="10" t="s">
        <v>102</v>
      </c>
      <c r="K144" s="9"/>
      <c r="L144" s="10" t="s">
        <v>200</v>
      </c>
      <c r="M144" s="9" t="s">
        <v>70</v>
      </c>
      <c r="N144" s="10" t="s">
        <v>992</v>
      </c>
      <c r="O144" s="11" t="s">
        <v>993</v>
      </c>
      <c r="P144" s="10" t="s">
        <v>30</v>
      </c>
      <c r="Q144" s="9" t="s">
        <v>73</v>
      </c>
      <c r="R144" s="9" t="s">
        <v>994</v>
      </c>
    </row>
    <row r="145" customFormat="false" ht="65.25" hidden="false" customHeight="true" outlineLevel="0" collapsed="false">
      <c r="A145" s="10" t="s">
        <v>995</v>
      </c>
      <c r="B145" s="10" t="s">
        <v>996</v>
      </c>
      <c r="C145" s="9" t="n">
        <v>1969</v>
      </c>
      <c r="D145" s="10" t="s">
        <v>997</v>
      </c>
      <c r="E145" s="9" t="s">
        <v>78</v>
      </c>
      <c r="F145" s="9" t="s">
        <v>197</v>
      </c>
      <c r="G145" s="10" t="s">
        <v>80</v>
      </c>
      <c r="H145" s="10" t="s">
        <v>983</v>
      </c>
      <c r="I145" s="10" t="s">
        <v>984</v>
      </c>
      <c r="J145" s="10" t="s">
        <v>102</v>
      </c>
      <c r="K145" s="9"/>
      <c r="L145" s="10" t="s">
        <v>200</v>
      </c>
      <c r="M145" s="9" t="s">
        <v>70</v>
      </c>
      <c r="N145" s="10"/>
      <c r="O145" s="11" t="s">
        <v>998</v>
      </c>
      <c r="P145" s="10" t="s">
        <v>30</v>
      </c>
      <c r="Q145" s="9" t="s">
        <v>95</v>
      </c>
      <c r="R145" s="9" t="s">
        <v>999</v>
      </c>
    </row>
    <row r="146" customFormat="false" ht="52.5" hidden="false" customHeight="true" outlineLevel="0" collapsed="false">
      <c r="A146" s="10" t="s">
        <v>1000</v>
      </c>
      <c r="B146" s="10" t="s">
        <v>1001</v>
      </c>
      <c r="C146" s="9" t="n">
        <v>2012</v>
      </c>
      <c r="D146" s="10" t="s">
        <v>1002</v>
      </c>
      <c r="E146" s="9" t="s">
        <v>135</v>
      </c>
      <c r="F146" s="9"/>
      <c r="G146" s="10" t="s">
        <v>1003</v>
      </c>
      <c r="H146" s="10" t="s">
        <v>66</v>
      </c>
      <c r="I146" s="10" t="s">
        <v>348</v>
      </c>
      <c r="J146" s="10" t="s">
        <v>1004</v>
      </c>
      <c r="K146" s="9"/>
      <c r="L146" s="10" t="s">
        <v>69</v>
      </c>
      <c r="M146" s="9" t="s">
        <v>70</v>
      </c>
      <c r="N146" s="10" t="s">
        <v>1005</v>
      </c>
      <c r="O146" s="11" t="s">
        <v>1006</v>
      </c>
      <c r="P146" s="10" t="s">
        <v>30</v>
      </c>
      <c r="Q146" s="9" t="s">
        <v>73</v>
      </c>
      <c r="R146" s="9" t="s">
        <v>1007</v>
      </c>
    </row>
    <row r="147" customFormat="false" ht="52.5" hidden="false" customHeight="true" outlineLevel="0" collapsed="false">
      <c r="A147" s="10" t="s">
        <v>1008</v>
      </c>
      <c r="B147" s="10" t="s">
        <v>1009</v>
      </c>
      <c r="C147" s="9" t="n">
        <v>1957</v>
      </c>
      <c r="D147" s="10" t="s">
        <v>1010</v>
      </c>
      <c r="E147" s="9" t="s">
        <v>36</v>
      </c>
      <c r="F147" s="9" t="s">
        <v>171</v>
      </c>
      <c r="G147" s="10" t="s">
        <v>91</v>
      </c>
      <c r="H147" s="10" t="s">
        <v>184</v>
      </c>
      <c r="I147" s="10" t="s">
        <v>185</v>
      </c>
      <c r="J147" s="10" t="s">
        <v>83</v>
      </c>
      <c r="K147" s="9"/>
      <c r="L147" s="10" t="s">
        <v>69</v>
      </c>
      <c r="M147" s="9" t="s">
        <v>70</v>
      </c>
      <c r="N147" s="10" t="s">
        <v>1011</v>
      </c>
      <c r="O147" s="11" t="s">
        <v>1012</v>
      </c>
      <c r="P147" s="10" t="s">
        <v>30</v>
      </c>
      <c r="Q147" s="9" t="s">
        <v>73</v>
      </c>
      <c r="R147" s="9" t="s">
        <v>1013</v>
      </c>
    </row>
    <row r="148" customFormat="false" ht="39.75" hidden="false" customHeight="true" outlineLevel="0" collapsed="false">
      <c r="A148" s="10" t="s">
        <v>1014</v>
      </c>
      <c r="B148" s="10" t="s">
        <v>1015</v>
      </c>
      <c r="C148" s="9" t="n">
        <v>1998</v>
      </c>
      <c r="D148" s="10" t="s">
        <v>1016</v>
      </c>
      <c r="E148" s="9" t="s">
        <v>78</v>
      </c>
      <c r="F148" s="9" t="s">
        <v>79</v>
      </c>
      <c r="G148" s="10" t="s">
        <v>91</v>
      </c>
      <c r="H148" s="10" t="s">
        <v>92</v>
      </c>
      <c r="I148" s="10" t="s">
        <v>823</v>
      </c>
      <c r="J148" s="10"/>
      <c r="K148" s="9"/>
      <c r="L148" s="10" t="s">
        <v>69</v>
      </c>
      <c r="M148" s="9" t="s">
        <v>70</v>
      </c>
      <c r="N148" s="10"/>
      <c r="O148" s="11" t="s">
        <v>1017</v>
      </c>
      <c r="P148" s="10" t="s">
        <v>30</v>
      </c>
      <c r="Q148" s="9" t="s">
        <v>95</v>
      </c>
      <c r="R148" s="9" t="s">
        <v>1018</v>
      </c>
    </row>
    <row r="149" customFormat="false" ht="39.75" hidden="false" customHeight="true" outlineLevel="0" collapsed="false">
      <c r="A149" s="10" t="s">
        <v>1019</v>
      </c>
      <c r="B149" s="10" t="s">
        <v>1020</v>
      </c>
      <c r="C149" s="9" t="n">
        <v>1958</v>
      </c>
      <c r="D149" s="10" t="s">
        <v>1021</v>
      </c>
      <c r="E149" s="9" t="s">
        <v>78</v>
      </c>
      <c r="F149" s="9" t="s">
        <v>197</v>
      </c>
      <c r="G149" s="10" t="s">
        <v>80</v>
      </c>
      <c r="H149" s="10" t="s">
        <v>362</v>
      </c>
      <c r="I149" s="10" t="s">
        <v>1022</v>
      </c>
      <c r="J149" s="10"/>
      <c r="K149" s="9" t="s">
        <v>94</v>
      </c>
      <c r="L149" s="10" t="s">
        <v>200</v>
      </c>
      <c r="M149" s="9" t="s">
        <v>70</v>
      </c>
      <c r="N149" s="10" t="s">
        <v>1023</v>
      </c>
      <c r="O149" s="11" t="s">
        <v>1024</v>
      </c>
      <c r="P149" s="10" t="s">
        <v>30</v>
      </c>
      <c r="Q149" s="9" t="s">
        <v>73</v>
      </c>
      <c r="R149" s="9" t="s">
        <v>1025</v>
      </c>
    </row>
    <row r="150" customFormat="false" ht="39.75" hidden="false" customHeight="true" outlineLevel="0" collapsed="false">
      <c r="A150" s="10" t="s">
        <v>1026</v>
      </c>
      <c r="B150" s="10" t="s">
        <v>1027</v>
      </c>
      <c r="C150" s="9" t="n">
        <v>2017</v>
      </c>
      <c r="D150" s="10" t="s">
        <v>1028</v>
      </c>
      <c r="E150" s="9" t="s">
        <v>135</v>
      </c>
      <c r="F150" s="9"/>
      <c r="G150" s="10" t="s">
        <v>1029</v>
      </c>
      <c r="H150" s="10" t="s">
        <v>276</v>
      </c>
      <c r="I150" s="10" t="s">
        <v>545</v>
      </c>
      <c r="J150" s="10" t="s">
        <v>102</v>
      </c>
      <c r="K150" s="9"/>
      <c r="L150" s="10" t="s">
        <v>139</v>
      </c>
      <c r="M150" s="9" t="s">
        <v>70</v>
      </c>
      <c r="N150" s="10" t="s">
        <v>1030</v>
      </c>
      <c r="O150" s="11" t="s">
        <v>1031</v>
      </c>
      <c r="P150" s="10" t="s">
        <v>30</v>
      </c>
      <c r="Q150" s="9" t="s">
        <v>73</v>
      </c>
      <c r="R150" s="9" t="s">
        <v>1032</v>
      </c>
    </row>
    <row r="151" customFormat="false" ht="52.5" hidden="false" customHeight="true" outlineLevel="0" collapsed="false">
      <c r="A151" s="10" t="s">
        <v>1033</v>
      </c>
      <c r="B151" s="10" t="s">
        <v>1034</v>
      </c>
      <c r="C151" s="9" t="n">
        <v>1997</v>
      </c>
      <c r="D151" s="10" t="s">
        <v>1035</v>
      </c>
      <c r="E151" s="9" t="s">
        <v>78</v>
      </c>
      <c r="F151" s="9" t="s">
        <v>79</v>
      </c>
      <c r="G151" s="10" t="s">
        <v>671</v>
      </c>
      <c r="H151" s="10" t="s">
        <v>92</v>
      </c>
      <c r="I151" s="10" t="s">
        <v>93</v>
      </c>
      <c r="J151" s="10" t="s">
        <v>68</v>
      </c>
      <c r="K151" s="9"/>
      <c r="L151" s="10" t="s">
        <v>69</v>
      </c>
      <c r="M151" s="9" t="s">
        <v>70</v>
      </c>
      <c r="N151" s="10" t="s">
        <v>1036</v>
      </c>
      <c r="O151" s="11" t="s">
        <v>1037</v>
      </c>
      <c r="P151" s="10" t="s">
        <v>30</v>
      </c>
      <c r="Q151" s="9" t="s">
        <v>73</v>
      </c>
      <c r="R151" s="9" t="s">
        <v>1038</v>
      </c>
    </row>
    <row r="152" customFormat="false" ht="52.5" hidden="false" customHeight="true" outlineLevel="0" collapsed="false">
      <c r="A152" s="10" t="s">
        <v>1039</v>
      </c>
      <c r="B152" s="10" t="s">
        <v>1040</v>
      </c>
      <c r="C152" s="9" t="n">
        <v>2023</v>
      </c>
      <c r="D152" s="10" t="s">
        <v>1041</v>
      </c>
      <c r="E152" s="9" t="s">
        <v>78</v>
      </c>
      <c r="F152" s="9" t="s">
        <v>79</v>
      </c>
      <c r="G152" s="10" t="s">
        <v>1042</v>
      </c>
      <c r="H152" s="10" t="s">
        <v>81</v>
      </c>
      <c r="I152" s="10" t="s">
        <v>1043</v>
      </c>
      <c r="J152" s="10" t="s">
        <v>934</v>
      </c>
      <c r="K152" s="9"/>
      <c r="L152" s="10" t="s">
        <v>69</v>
      </c>
      <c r="M152" s="9" t="s">
        <v>70</v>
      </c>
      <c r="N152" s="10" t="s">
        <v>1044</v>
      </c>
      <c r="O152" s="11" t="s">
        <v>1045</v>
      </c>
      <c r="P152" s="10" t="s">
        <v>30</v>
      </c>
      <c r="Q152" s="9" t="s">
        <v>73</v>
      </c>
      <c r="R152" s="9" t="s">
        <v>1046</v>
      </c>
    </row>
    <row r="153" customFormat="false" ht="39.75" hidden="false" customHeight="true" outlineLevel="0" collapsed="false">
      <c r="A153" s="10" t="s">
        <v>1047</v>
      </c>
      <c r="B153" s="10" t="s">
        <v>1048</v>
      </c>
      <c r="C153" s="9" t="n">
        <v>1967</v>
      </c>
      <c r="D153" s="10" t="s">
        <v>1049</v>
      </c>
      <c r="E153" s="9" t="s">
        <v>36</v>
      </c>
      <c r="F153" s="9" t="s">
        <v>171</v>
      </c>
      <c r="G153" s="10" t="s">
        <v>91</v>
      </c>
      <c r="H153" s="10" t="s">
        <v>276</v>
      </c>
      <c r="I153" s="10" t="s">
        <v>545</v>
      </c>
      <c r="J153" s="10" t="s">
        <v>329</v>
      </c>
      <c r="K153" s="9"/>
      <c r="L153" s="10" t="s">
        <v>129</v>
      </c>
      <c r="M153" s="9" t="s">
        <v>70</v>
      </c>
      <c r="N153" s="10"/>
      <c r="O153" s="10"/>
      <c r="P153" s="10" t="s">
        <v>31</v>
      </c>
      <c r="Q153" s="9" t="s">
        <v>95</v>
      </c>
      <c r="R153" s="9" t="s">
        <v>1050</v>
      </c>
    </row>
    <row r="154" customFormat="false" ht="65.25" hidden="false" customHeight="true" outlineLevel="0" collapsed="false">
      <c r="A154" s="10" t="s">
        <v>1051</v>
      </c>
      <c r="B154" s="10" t="s">
        <v>1052</v>
      </c>
      <c r="C154" s="9" t="n">
        <v>1968</v>
      </c>
      <c r="D154" s="10" t="s">
        <v>1053</v>
      </c>
      <c r="E154" s="9" t="s">
        <v>36</v>
      </c>
      <c r="F154" s="9" t="s">
        <v>171</v>
      </c>
      <c r="G154" s="10" t="s">
        <v>91</v>
      </c>
      <c r="H154" s="10" t="s">
        <v>81</v>
      </c>
      <c r="I154" s="10" t="s">
        <v>596</v>
      </c>
      <c r="J154" s="10" t="s">
        <v>83</v>
      </c>
      <c r="K154" s="9" t="s">
        <v>94</v>
      </c>
      <c r="L154" s="10" t="s">
        <v>69</v>
      </c>
      <c r="M154" s="9" t="s">
        <v>70</v>
      </c>
      <c r="N154" s="10"/>
      <c r="O154" s="10"/>
      <c r="P154" s="10" t="s">
        <v>31</v>
      </c>
      <c r="Q154" s="9" t="s">
        <v>95</v>
      </c>
      <c r="R154" s="9" t="s">
        <v>1054</v>
      </c>
    </row>
    <row r="155" customFormat="false" ht="39.75" hidden="false" customHeight="true" outlineLevel="0" collapsed="false">
      <c r="A155" s="10" t="s">
        <v>1055</v>
      </c>
      <c r="B155" s="10" t="s">
        <v>1056</v>
      </c>
      <c r="C155" s="9" t="n">
        <v>2011</v>
      </c>
      <c r="D155" s="10" t="s">
        <v>1057</v>
      </c>
      <c r="E155" s="9" t="s">
        <v>125</v>
      </c>
      <c r="F155" s="9" t="s">
        <v>171</v>
      </c>
      <c r="G155" s="10" t="s">
        <v>172</v>
      </c>
      <c r="H155" s="10" t="s">
        <v>81</v>
      </c>
      <c r="I155" s="10" t="s">
        <v>616</v>
      </c>
      <c r="J155" s="10" t="s">
        <v>83</v>
      </c>
      <c r="K155" s="9"/>
      <c r="L155" s="10" t="s">
        <v>69</v>
      </c>
      <c r="M155" s="9" t="s">
        <v>70</v>
      </c>
      <c r="N155" s="10" t="s">
        <v>1058</v>
      </c>
      <c r="O155" s="10"/>
      <c r="P155" s="10" t="s">
        <v>30</v>
      </c>
      <c r="Q155" s="9" t="s">
        <v>73</v>
      </c>
      <c r="R155" s="9" t="s">
        <v>1059</v>
      </c>
    </row>
    <row r="156" customFormat="false" ht="52.5" hidden="false" customHeight="true" outlineLevel="0" collapsed="false">
      <c r="A156" s="10" t="s">
        <v>1060</v>
      </c>
      <c r="B156" s="10" t="s">
        <v>1061</v>
      </c>
      <c r="C156" s="9" t="n">
        <v>1983</v>
      </c>
      <c r="D156" s="10" t="s">
        <v>1062</v>
      </c>
      <c r="E156" s="9" t="s">
        <v>78</v>
      </c>
      <c r="F156" s="9" t="s">
        <v>197</v>
      </c>
      <c r="G156" s="10" t="s">
        <v>91</v>
      </c>
      <c r="H156" s="10" t="s">
        <v>66</v>
      </c>
      <c r="I156" s="10" t="s">
        <v>178</v>
      </c>
      <c r="J156" s="10" t="s">
        <v>110</v>
      </c>
      <c r="K156" s="9" t="s">
        <v>342</v>
      </c>
      <c r="L156" s="10" t="s">
        <v>69</v>
      </c>
      <c r="M156" s="9" t="s">
        <v>70</v>
      </c>
      <c r="N156" s="10"/>
      <c r="O156" s="11" t="s">
        <v>1063</v>
      </c>
      <c r="P156" s="10" t="s">
        <v>30</v>
      </c>
      <c r="Q156" s="9" t="s">
        <v>95</v>
      </c>
      <c r="R156" s="9" t="s">
        <v>1064</v>
      </c>
    </row>
    <row r="157" customFormat="false" ht="27" hidden="false" customHeight="true" outlineLevel="0" collapsed="false">
      <c r="A157" s="10" t="s">
        <v>1065</v>
      </c>
      <c r="B157" s="10" t="s">
        <v>1066</v>
      </c>
      <c r="C157" s="9" t="n">
        <v>1969</v>
      </c>
      <c r="D157" s="10" t="s">
        <v>1067</v>
      </c>
      <c r="E157" s="9" t="s">
        <v>78</v>
      </c>
      <c r="F157" s="9" t="s">
        <v>197</v>
      </c>
      <c r="G157" s="10" t="s">
        <v>1068</v>
      </c>
      <c r="H157" s="10" t="s">
        <v>198</v>
      </c>
      <c r="I157" s="10" t="s">
        <v>199</v>
      </c>
      <c r="J157" s="10" t="s">
        <v>329</v>
      </c>
      <c r="K157" s="9"/>
      <c r="L157" s="10" t="s">
        <v>200</v>
      </c>
      <c r="M157" s="9" t="s">
        <v>70</v>
      </c>
      <c r="N157" s="10"/>
      <c r="O157" s="11" t="s">
        <v>1069</v>
      </c>
      <c r="P157" s="10" t="s">
        <v>30</v>
      </c>
      <c r="Q157" s="9" t="s">
        <v>95</v>
      </c>
      <c r="R157" s="9" t="s">
        <v>1070</v>
      </c>
    </row>
    <row r="158" customFormat="false" ht="39.75" hidden="false" customHeight="true" outlineLevel="0" collapsed="false">
      <c r="A158" s="10" t="s">
        <v>1071</v>
      </c>
      <c r="B158" s="10" t="s">
        <v>1072</v>
      </c>
      <c r="C158" s="9" t="n">
        <v>2007</v>
      </c>
      <c r="D158" s="10" t="s">
        <v>1073</v>
      </c>
      <c r="E158" s="9" t="s">
        <v>125</v>
      </c>
      <c r="F158" s="9"/>
      <c r="G158" s="10" t="s">
        <v>172</v>
      </c>
      <c r="H158" s="10" t="s">
        <v>81</v>
      </c>
      <c r="I158" s="10" t="s">
        <v>153</v>
      </c>
      <c r="J158" s="10" t="s">
        <v>83</v>
      </c>
      <c r="K158" s="9"/>
      <c r="L158" s="10" t="s">
        <v>69</v>
      </c>
      <c r="M158" s="9" t="s">
        <v>70</v>
      </c>
      <c r="N158" s="10" t="s">
        <v>1074</v>
      </c>
      <c r="O158" s="10"/>
      <c r="P158" s="10" t="s">
        <v>30</v>
      </c>
      <c r="Q158" s="9" t="s">
        <v>73</v>
      </c>
      <c r="R158" s="9" t="s">
        <v>1075</v>
      </c>
    </row>
    <row r="159" customFormat="false" ht="39.75" hidden="false" customHeight="true" outlineLevel="0" collapsed="false">
      <c r="A159" s="10" t="s">
        <v>1076</v>
      </c>
      <c r="B159" s="10" t="s">
        <v>1077</v>
      </c>
      <c r="C159" s="9" t="n">
        <v>1970</v>
      </c>
      <c r="D159" s="10" t="s">
        <v>1078</v>
      </c>
      <c r="E159" s="9" t="s">
        <v>36</v>
      </c>
      <c r="F159" s="9" t="s">
        <v>320</v>
      </c>
      <c r="G159" s="10" t="s">
        <v>91</v>
      </c>
      <c r="H159" s="10" t="s">
        <v>81</v>
      </c>
      <c r="I159" s="10" t="s">
        <v>328</v>
      </c>
      <c r="J159" s="10" t="s">
        <v>83</v>
      </c>
      <c r="K159" s="9"/>
      <c r="L159" s="10" t="s">
        <v>69</v>
      </c>
      <c r="M159" s="9" t="s">
        <v>70</v>
      </c>
      <c r="N159" s="10" t="s">
        <v>1079</v>
      </c>
      <c r="O159" s="11" t="s">
        <v>1080</v>
      </c>
      <c r="P159" s="10" t="s">
        <v>30</v>
      </c>
      <c r="Q159" s="9" t="s">
        <v>73</v>
      </c>
      <c r="R159" s="9" t="s">
        <v>1081</v>
      </c>
    </row>
    <row r="160" customFormat="false" ht="52.5" hidden="false" customHeight="true" outlineLevel="0" collapsed="false">
      <c r="A160" s="10" t="s">
        <v>1082</v>
      </c>
      <c r="B160" s="10" t="s">
        <v>1083</v>
      </c>
      <c r="C160" s="9" t="n">
        <v>1974</v>
      </c>
      <c r="D160" s="10" t="s">
        <v>1084</v>
      </c>
      <c r="E160" s="9" t="s">
        <v>78</v>
      </c>
      <c r="F160" s="9"/>
      <c r="G160" s="10"/>
      <c r="H160" s="10" t="s">
        <v>276</v>
      </c>
      <c r="I160" s="10" t="s">
        <v>545</v>
      </c>
      <c r="J160" s="10" t="s">
        <v>257</v>
      </c>
      <c r="K160" s="9" t="s">
        <v>1085</v>
      </c>
      <c r="L160" s="10" t="s">
        <v>69</v>
      </c>
      <c r="M160" s="9" t="s">
        <v>70</v>
      </c>
      <c r="N160" s="10" t="s">
        <v>1086</v>
      </c>
      <c r="O160" s="11" t="s">
        <v>1087</v>
      </c>
      <c r="P160" s="10" t="s">
        <v>30</v>
      </c>
      <c r="Q160" s="9" t="s">
        <v>73</v>
      </c>
      <c r="R160" s="9" t="s">
        <v>1088</v>
      </c>
    </row>
    <row r="161" customFormat="false" ht="39.75" hidden="false" customHeight="true" outlineLevel="0" collapsed="false">
      <c r="A161" s="10" t="s">
        <v>1089</v>
      </c>
      <c r="B161" s="10" t="s">
        <v>1090</v>
      </c>
      <c r="C161" s="9" t="n">
        <v>1967</v>
      </c>
      <c r="D161" s="10" t="s">
        <v>1091</v>
      </c>
      <c r="E161" s="9" t="s">
        <v>36</v>
      </c>
      <c r="F161" s="9" t="s">
        <v>171</v>
      </c>
      <c r="G161" s="10" t="s">
        <v>91</v>
      </c>
      <c r="H161" s="10" t="s">
        <v>81</v>
      </c>
      <c r="I161" s="10" t="s">
        <v>82</v>
      </c>
      <c r="J161" s="10" t="s">
        <v>83</v>
      </c>
      <c r="K161" s="9"/>
      <c r="L161" s="10" t="s">
        <v>69</v>
      </c>
      <c r="M161" s="9" t="s">
        <v>70</v>
      </c>
      <c r="N161" s="10"/>
      <c r="O161" s="10"/>
      <c r="P161" s="10" t="s">
        <v>31</v>
      </c>
      <c r="Q161" s="9" t="s">
        <v>95</v>
      </c>
      <c r="R161" s="9" t="s">
        <v>1092</v>
      </c>
    </row>
    <row r="162" customFormat="false" ht="52.5" hidden="false" customHeight="true" outlineLevel="0" collapsed="false">
      <c r="A162" s="10" t="s">
        <v>1093</v>
      </c>
      <c r="B162" s="10" t="s">
        <v>1094</v>
      </c>
      <c r="C162" s="9" t="n">
        <v>1982</v>
      </c>
      <c r="D162" s="10" t="s">
        <v>1095</v>
      </c>
      <c r="E162" s="9" t="s">
        <v>78</v>
      </c>
      <c r="F162" s="9" t="s">
        <v>197</v>
      </c>
      <c r="G162" s="10" t="s">
        <v>91</v>
      </c>
      <c r="H162" s="10" t="s">
        <v>81</v>
      </c>
      <c r="I162" s="10" t="s">
        <v>153</v>
      </c>
      <c r="J162" s="10" t="s">
        <v>159</v>
      </c>
      <c r="K162" s="9"/>
      <c r="L162" s="10" t="s">
        <v>69</v>
      </c>
      <c r="M162" s="9" t="s">
        <v>70</v>
      </c>
      <c r="N162" s="10"/>
      <c r="O162" s="11" t="s">
        <v>1096</v>
      </c>
      <c r="P162" s="10" t="s">
        <v>30</v>
      </c>
      <c r="Q162" s="9" t="s">
        <v>95</v>
      </c>
      <c r="R162" s="9" t="s">
        <v>1097</v>
      </c>
    </row>
    <row r="163" customFormat="false" ht="78" hidden="false" customHeight="true" outlineLevel="0" collapsed="false">
      <c r="A163" s="10" t="s">
        <v>1098</v>
      </c>
      <c r="B163" s="10" t="s">
        <v>1099</v>
      </c>
      <c r="C163" s="9" t="n">
        <v>1988</v>
      </c>
      <c r="D163" s="10" t="s">
        <v>1100</v>
      </c>
      <c r="E163" s="9" t="s">
        <v>637</v>
      </c>
      <c r="F163" s="9"/>
      <c r="G163" s="10" t="s">
        <v>1101</v>
      </c>
      <c r="H163" s="10" t="s">
        <v>92</v>
      </c>
      <c r="I163" s="10" t="s">
        <v>1102</v>
      </c>
      <c r="J163" s="10" t="s">
        <v>83</v>
      </c>
      <c r="K163" s="9"/>
      <c r="L163" s="10" t="s">
        <v>69</v>
      </c>
      <c r="M163" s="9" t="s">
        <v>464</v>
      </c>
      <c r="N163" s="10" t="s">
        <v>1103</v>
      </c>
      <c r="O163" s="11" t="s">
        <v>1104</v>
      </c>
      <c r="P163" s="10" t="s">
        <v>30</v>
      </c>
      <c r="Q163" s="9" t="s">
        <v>73</v>
      </c>
      <c r="R163" s="9" t="s">
        <v>1105</v>
      </c>
    </row>
    <row r="164" customFormat="false" ht="65.25" hidden="false" customHeight="true" outlineLevel="0" collapsed="false">
      <c r="A164" s="10" t="s">
        <v>1106</v>
      </c>
      <c r="B164" s="10" t="s">
        <v>1099</v>
      </c>
      <c r="C164" s="9" t="n">
        <v>1989</v>
      </c>
      <c r="D164" s="10" t="s">
        <v>1107</v>
      </c>
      <c r="E164" s="9" t="s">
        <v>135</v>
      </c>
      <c r="F164" s="9"/>
      <c r="G164" s="10" t="s">
        <v>1108</v>
      </c>
      <c r="H164" s="10" t="s">
        <v>92</v>
      </c>
      <c r="I164" s="10" t="s">
        <v>166</v>
      </c>
      <c r="J164" s="10" t="s">
        <v>83</v>
      </c>
      <c r="K164" s="9"/>
      <c r="L164" s="10" t="s">
        <v>69</v>
      </c>
      <c r="M164" s="9" t="s">
        <v>464</v>
      </c>
      <c r="N164" s="10" t="s">
        <v>1109</v>
      </c>
      <c r="O164" s="11" t="s">
        <v>1110</v>
      </c>
      <c r="P164" s="10" t="s">
        <v>30</v>
      </c>
      <c r="Q164" s="9" t="s">
        <v>73</v>
      </c>
      <c r="R164" s="9" t="s">
        <v>1111</v>
      </c>
    </row>
    <row r="165" customFormat="false" ht="52.5" hidden="false" customHeight="true" outlineLevel="0" collapsed="false">
      <c r="A165" s="10" t="s">
        <v>1112</v>
      </c>
      <c r="B165" s="10" t="s">
        <v>1113</v>
      </c>
      <c r="C165" s="9" t="n">
        <v>2014</v>
      </c>
      <c r="D165" s="10" t="s">
        <v>1114</v>
      </c>
      <c r="E165" s="9" t="s">
        <v>78</v>
      </c>
      <c r="F165" s="9" t="s">
        <v>197</v>
      </c>
      <c r="G165" s="10" t="s">
        <v>80</v>
      </c>
      <c r="H165" s="10" t="s">
        <v>66</v>
      </c>
      <c r="I165" s="10" t="s">
        <v>348</v>
      </c>
      <c r="J165" s="10" t="s">
        <v>102</v>
      </c>
      <c r="K165" s="9"/>
      <c r="L165" s="10" t="s">
        <v>69</v>
      </c>
      <c r="M165" s="9" t="s">
        <v>70</v>
      </c>
      <c r="N165" s="10" t="s">
        <v>1115</v>
      </c>
      <c r="O165" s="11" t="s">
        <v>1116</v>
      </c>
      <c r="P165" s="10" t="s">
        <v>30</v>
      </c>
      <c r="Q165" s="9" t="s">
        <v>73</v>
      </c>
      <c r="R165" s="9" t="s">
        <v>1117</v>
      </c>
    </row>
    <row r="166" customFormat="false" ht="52.5" hidden="false" customHeight="true" outlineLevel="0" collapsed="false">
      <c r="A166" s="10" t="s">
        <v>1118</v>
      </c>
      <c r="B166" s="10" t="s">
        <v>1119</v>
      </c>
      <c r="C166" s="9" t="n">
        <v>1971</v>
      </c>
      <c r="D166" s="10" t="s">
        <v>1120</v>
      </c>
      <c r="E166" s="9" t="s">
        <v>78</v>
      </c>
      <c r="F166" s="9" t="s">
        <v>197</v>
      </c>
      <c r="G166" s="10" t="s">
        <v>423</v>
      </c>
      <c r="H166" s="10" t="s">
        <v>66</v>
      </c>
      <c r="I166" s="10" t="s">
        <v>178</v>
      </c>
      <c r="J166" s="10" t="s">
        <v>102</v>
      </c>
      <c r="K166" s="9"/>
      <c r="L166" s="10" t="s">
        <v>69</v>
      </c>
      <c r="M166" s="9" t="s">
        <v>70</v>
      </c>
      <c r="N166" s="10"/>
      <c r="O166" s="11" t="s">
        <v>1121</v>
      </c>
      <c r="P166" s="10" t="s">
        <v>30</v>
      </c>
      <c r="Q166" s="9" t="s">
        <v>95</v>
      </c>
      <c r="R166" s="9" t="s">
        <v>1122</v>
      </c>
    </row>
    <row r="167" customFormat="false" ht="39.75" hidden="false" customHeight="true" outlineLevel="0" collapsed="false">
      <c r="A167" s="10" t="s">
        <v>1123</v>
      </c>
      <c r="B167" s="10" t="s">
        <v>1124</v>
      </c>
      <c r="C167" s="9" t="n">
        <v>2008</v>
      </c>
      <c r="D167" s="10" t="s">
        <v>1125</v>
      </c>
      <c r="E167" s="9" t="s">
        <v>417</v>
      </c>
      <c r="F167" s="9"/>
      <c r="G167" s="10" t="s">
        <v>1126</v>
      </c>
      <c r="H167" s="10" t="s">
        <v>198</v>
      </c>
      <c r="I167" s="10" t="s">
        <v>199</v>
      </c>
      <c r="J167" s="10" t="s">
        <v>364</v>
      </c>
      <c r="K167" s="9"/>
      <c r="L167" s="10" t="s">
        <v>200</v>
      </c>
      <c r="M167" s="9" t="s">
        <v>70</v>
      </c>
      <c r="N167" s="10" t="s">
        <v>1127</v>
      </c>
      <c r="O167" s="11" t="s">
        <v>1128</v>
      </c>
      <c r="P167" s="10" t="s">
        <v>30</v>
      </c>
      <c r="Q167" s="9" t="s">
        <v>73</v>
      </c>
      <c r="R167" s="9" t="s">
        <v>1129</v>
      </c>
    </row>
    <row r="168" customFormat="false" ht="39.75" hidden="false" customHeight="true" outlineLevel="0" collapsed="false">
      <c r="A168" s="10" t="s">
        <v>1130</v>
      </c>
      <c r="B168" s="10" t="s">
        <v>1131</v>
      </c>
      <c r="C168" s="9" t="n">
        <v>1984</v>
      </c>
      <c r="D168" s="10" t="s">
        <v>1132</v>
      </c>
      <c r="E168" s="9" t="s">
        <v>78</v>
      </c>
      <c r="F168" s="9" t="s">
        <v>197</v>
      </c>
      <c r="G168" s="10" t="s">
        <v>91</v>
      </c>
      <c r="H168" s="10" t="s">
        <v>276</v>
      </c>
      <c r="I168" s="10" t="s">
        <v>341</v>
      </c>
      <c r="J168" s="10" t="s">
        <v>102</v>
      </c>
      <c r="K168" s="9" t="s">
        <v>402</v>
      </c>
      <c r="L168" s="10" t="s">
        <v>69</v>
      </c>
      <c r="M168" s="9" t="s">
        <v>70</v>
      </c>
      <c r="N168" s="10"/>
      <c r="O168" s="11" t="s">
        <v>1133</v>
      </c>
      <c r="P168" s="10" t="s">
        <v>30</v>
      </c>
      <c r="Q168" s="9" t="s">
        <v>95</v>
      </c>
      <c r="R168" s="9" t="s">
        <v>1134</v>
      </c>
    </row>
    <row r="169" customFormat="false" ht="39.75" hidden="false" customHeight="true" outlineLevel="0" collapsed="false">
      <c r="A169" s="10" t="s">
        <v>1135</v>
      </c>
      <c r="B169" s="10" t="s">
        <v>1136</v>
      </c>
      <c r="C169" s="9" t="n">
        <v>1961</v>
      </c>
      <c r="D169" s="10" t="s">
        <v>1137</v>
      </c>
      <c r="E169" s="9" t="s">
        <v>36</v>
      </c>
      <c r="F169" s="9" t="s">
        <v>146</v>
      </c>
      <c r="G169" s="10" t="s">
        <v>91</v>
      </c>
      <c r="H169" s="10" t="s">
        <v>66</v>
      </c>
      <c r="I169" s="10" t="s">
        <v>348</v>
      </c>
      <c r="J169" s="10" t="s">
        <v>83</v>
      </c>
      <c r="K169" s="9"/>
      <c r="L169" s="10" t="s">
        <v>69</v>
      </c>
      <c r="M169" s="9" t="s">
        <v>464</v>
      </c>
      <c r="N169" s="10" t="s">
        <v>1138</v>
      </c>
      <c r="O169" s="11" t="s">
        <v>1139</v>
      </c>
      <c r="P169" s="10" t="s">
        <v>30</v>
      </c>
      <c r="Q169" s="9" t="s">
        <v>73</v>
      </c>
      <c r="R169" s="9" t="s">
        <v>1140</v>
      </c>
    </row>
    <row r="170" customFormat="false" ht="39.75" hidden="false" customHeight="true" outlineLevel="0" collapsed="false">
      <c r="A170" s="10" t="s">
        <v>1141</v>
      </c>
      <c r="B170" s="10" t="s">
        <v>1142</v>
      </c>
      <c r="C170" s="9" t="n">
        <v>1995</v>
      </c>
      <c r="D170" s="10" t="s">
        <v>1143</v>
      </c>
      <c r="E170" s="9" t="s">
        <v>125</v>
      </c>
      <c r="F170" s="9"/>
      <c r="G170" s="10" t="s">
        <v>172</v>
      </c>
      <c r="H170" s="10" t="s">
        <v>137</v>
      </c>
      <c r="I170" s="10" t="s">
        <v>1144</v>
      </c>
      <c r="J170" s="10" t="s">
        <v>83</v>
      </c>
      <c r="K170" s="9"/>
      <c r="L170" s="10" t="s">
        <v>129</v>
      </c>
      <c r="M170" s="9" t="s">
        <v>70</v>
      </c>
      <c r="N170" s="10" t="s">
        <v>1145</v>
      </c>
      <c r="O170" s="10"/>
      <c r="P170" s="10" t="s">
        <v>30</v>
      </c>
      <c r="Q170" s="9" t="s">
        <v>73</v>
      </c>
      <c r="R170" s="9" t="s">
        <v>1146</v>
      </c>
    </row>
    <row r="171" customFormat="false" ht="65.25" hidden="false" customHeight="true" outlineLevel="0" collapsed="false">
      <c r="A171" s="10" t="s">
        <v>1147</v>
      </c>
      <c r="B171" s="10" t="s">
        <v>1148</v>
      </c>
      <c r="C171" s="9" t="n">
        <v>1968</v>
      </c>
      <c r="D171" s="10" t="s">
        <v>1149</v>
      </c>
      <c r="E171" s="9" t="s">
        <v>36</v>
      </c>
      <c r="F171" s="9"/>
      <c r="G171" s="10" t="s">
        <v>91</v>
      </c>
      <c r="H171" s="10" t="s">
        <v>81</v>
      </c>
      <c r="I171" s="10" t="s">
        <v>82</v>
      </c>
      <c r="J171" s="10" t="s">
        <v>83</v>
      </c>
      <c r="K171" s="9"/>
      <c r="L171" s="10" t="s">
        <v>69</v>
      </c>
      <c r="M171" s="9" t="s">
        <v>70</v>
      </c>
      <c r="N171" s="10"/>
      <c r="O171" s="10"/>
      <c r="P171" s="10" t="s">
        <v>31</v>
      </c>
      <c r="Q171" s="9" t="s">
        <v>95</v>
      </c>
      <c r="R171" s="9" t="s">
        <v>1150</v>
      </c>
    </row>
    <row r="172" customFormat="false" ht="27" hidden="false" customHeight="true" outlineLevel="0" collapsed="false">
      <c r="A172" s="10" t="s">
        <v>1151</v>
      </c>
      <c r="B172" s="10" t="s">
        <v>1152</v>
      </c>
      <c r="C172" s="9" t="n">
        <v>1997</v>
      </c>
      <c r="D172" s="10" t="s">
        <v>1153</v>
      </c>
      <c r="E172" s="9" t="s">
        <v>417</v>
      </c>
      <c r="F172" s="9"/>
      <c r="G172" s="10" t="s">
        <v>1154</v>
      </c>
      <c r="H172" s="10" t="s">
        <v>198</v>
      </c>
      <c r="I172" s="10" t="s">
        <v>199</v>
      </c>
      <c r="J172" s="10" t="s">
        <v>364</v>
      </c>
      <c r="K172" s="9" t="s">
        <v>321</v>
      </c>
      <c r="L172" s="10" t="s">
        <v>200</v>
      </c>
      <c r="M172" s="9" t="s">
        <v>464</v>
      </c>
      <c r="N172" s="10" t="s">
        <v>1155</v>
      </c>
      <c r="O172" s="10"/>
      <c r="P172" s="10" t="s">
        <v>30</v>
      </c>
      <c r="Q172" s="9" t="s">
        <v>73</v>
      </c>
      <c r="R172" s="9" t="s">
        <v>1156</v>
      </c>
    </row>
    <row r="173" customFormat="false" ht="39.75" hidden="false" customHeight="true" outlineLevel="0" collapsed="false">
      <c r="A173" s="10" t="s">
        <v>1157</v>
      </c>
      <c r="B173" s="10" t="s">
        <v>1158</v>
      </c>
      <c r="C173" s="9" t="n">
        <v>1955</v>
      </c>
      <c r="D173" s="10" t="s">
        <v>1159</v>
      </c>
      <c r="E173" s="9" t="s">
        <v>78</v>
      </c>
      <c r="F173" s="9" t="s">
        <v>79</v>
      </c>
      <c r="G173" s="10" t="s">
        <v>1160</v>
      </c>
      <c r="H173" s="10" t="s">
        <v>198</v>
      </c>
      <c r="I173" s="10" t="s">
        <v>199</v>
      </c>
      <c r="J173" s="10" t="s">
        <v>257</v>
      </c>
      <c r="K173" s="9" t="s">
        <v>342</v>
      </c>
      <c r="L173" s="10" t="s">
        <v>200</v>
      </c>
      <c r="M173" s="9" t="s">
        <v>464</v>
      </c>
      <c r="N173" s="10" t="s">
        <v>1161</v>
      </c>
      <c r="O173" s="11" t="s">
        <v>1162</v>
      </c>
      <c r="P173" s="10" t="s">
        <v>30</v>
      </c>
      <c r="Q173" s="9" t="s">
        <v>73</v>
      </c>
      <c r="R173" s="9" t="s">
        <v>1163</v>
      </c>
    </row>
    <row r="174" customFormat="false" ht="65.25" hidden="false" customHeight="true" outlineLevel="0" collapsed="false">
      <c r="A174" s="10" t="s">
        <v>1164</v>
      </c>
      <c r="B174" s="10" t="s">
        <v>1165</v>
      </c>
      <c r="C174" s="9" t="n">
        <v>2024</v>
      </c>
      <c r="D174" s="10" t="s">
        <v>1166</v>
      </c>
      <c r="E174" s="9" t="s">
        <v>78</v>
      </c>
      <c r="F174" s="9"/>
      <c r="G174" s="10"/>
      <c r="H174" s="10" t="s">
        <v>66</v>
      </c>
      <c r="I174" s="10" t="s">
        <v>1167</v>
      </c>
      <c r="J174" s="10" t="s">
        <v>102</v>
      </c>
      <c r="K174" s="9"/>
      <c r="L174" s="10" t="s">
        <v>69</v>
      </c>
      <c r="M174" s="9" t="s">
        <v>70</v>
      </c>
      <c r="N174" s="10" t="s">
        <v>1168</v>
      </c>
      <c r="O174" s="11" t="s">
        <v>1169</v>
      </c>
      <c r="P174" s="10" t="s">
        <v>30</v>
      </c>
      <c r="Q174" s="9" t="s">
        <v>73</v>
      </c>
      <c r="R174" s="9" t="s">
        <v>1170</v>
      </c>
    </row>
    <row r="175" customFormat="false" ht="39.75" hidden="false" customHeight="true" outlineLevel="0" collapsed="false">
      <c r="A175" s="10" t="s">
        <v>1171</v>
      </c>
      <c r="B175" s="10" t="s">
        <v>1172</v>
      </c>
      <c r="C175" s="9" t="s">
        <v>415</v>
      </c>
      <c r="D175" s="10" t="s">
        <v>1173</v>
      </c>
      <c r="E175" s="9" t="s">
        <v>125</v>
      </c>
      <c r="F175" s="9"/>
      <c r="G175" s="10" t="s">
        <v>172</v>
      </c>
      <c r="H175" s="10" t="s">
        <v>81</v>
      </c>
      <c r="I175" s="10" t="s">
        <v>616</v>
      </c>
      <c r="J175" s="10" t="s">
        <v>159</v>
      </c>
      <c r="K175" s="9"/>
      <c r="L175" s="10" t="s">
        <v>69</v>
      </c>
      <c r="M175" s="9" t="s">
        <v>70</v>
      </c>
      <c r="N175" s="10" t="s">
        <v>1174</v>
      </c>
      <c r="O175" s="10"/>
      <c r="P175" s="10" t="s">
        <v>30</v>
      </c>
      <c r="Q175" s="9" t="s">
        <v>73</v>
      </c>
      <c r="R175" s="9" t="s">
        <v>1175</v>
      </c>
    </row>
    <row r="176" customFormat="false" ht="90.75" hidden="false" customHeight="true" outlineLevel="0" collapsed="false">
      <c r="A176" s="10" t="s">
        <v>1176</v>
      </c>
      <c r="B176" s="10" t="s">
        <v>1177</v>
      </c>
      <c r="C176" s="9" t="n">
        <v>2006</v>
      </c>
      <c r="D176" s="10" t="s">
        <v>1178</v>
      </c>
      <c r="E176" s="9" t="s">
        <v>36</v>
      </c>
      <c r="F176" s="9" t="s">
        <v>171</v>
      </c>
      <c r="G176" s="10" t="s">
        <v>1179</v>
      </c>
      <c r="H176" s="10" t="s">
        <v>222</v>
      </c>
      <c r="I176" s="10" t="s">
        <v>1180</v>
      </c>
      <c r="J176" s="10" t="s">
        <v>102</v>
      </c>
      <c r="K176" s="9" t="s">
        <v>258</v>
      </c>
      <c r="L176" s="10" t="s">
        <v>69</v>
      </c>
      <c r="M176" s="9" t="s">
        <v>70</v>
      </c>
      <c r="N176" s="10" t="s">
        <v>1181</v>
      </c>
      <c r="O176" s="11" t="s">
        <v>1182</v>
      </c>
      <c r="P176" s="10" t="s">
        <v>30</v>
      </c>
      <c r="Q176" s="9" t="s">
        <v>73</v>
      </c>
      <c r="R176" s="9" t="s">
        <v>1183</v>
      </c>
    </row>
    <row r="177" customFormat="false" ht="52.5" hidden="false" customHeight="true" outlineLevel="0" collapsed="false">
      <c r="A177" s="10" t="s">
        <v>1184</v>
      </c>
      <c r="B177" s="10" t="s">
        <v>1185</v>
      </c>
      <c r="C177" s="9" t="n">
        <v>1968</v>
      </c>
      <c r="D177" s="10" t="s">
        <v>1186</v>
      </c>
      <c r="E177" s="9" t="s">
        <v>36</v>
      </c>
      <c r="F177" s="9" t="s">
        <v>320</v>
      </c>
      <c r="G177" s="10" t="s">
        <v>91</v>
      </c>
      <c r="H177" s="10" t="s">
        <v>137</v>
      </c>
      <c r="I177" s="10" t="s">
        <v>138</v>
      </c>
      <c r="J177" s="10" t="s">
        <v>102</v>
      </c>
      <c r="K177" s="9"/>
      <c r="L177" s="10" t="s">
        <v>129</v>
      </c>
      <c r="M177" s="9" t="s">
        <v>70</v>
      </c>
      <c r="N177" s="10"/>
      <c r="O177" s="10"/>
      <c r="P177" s="10" t="s">
        <v>31</v>
      </c>
      <c r="Q177" s="9" t="s">
        <v>95</v>
      </c>
      <c r="R177" s="9" t="s">
        <v>1187</v>
      </c>
    </row>
    <row r="178" customFormat="false" ht="52.5" hidden="false" customHeight="true" outlineLevel="0" collapsed="false">
      <c r="A178" s="10" t="s">
        <v>1188</v>
      </c>
      <c r="B178" s="10" t="s">
        <v>1189</v>
      </c>
      <c r="C178" s="9" t="n">
        <v>2006</v>
      </c>
      <c r="D178" s="10" t="s">
        <v>1190</v>
      </c>
      <c r="E178" s="9" t="s">
        <v>135</v>
      </c>
      <c r="F178" s="9"/>
      <c r="G178" s="10" t="s">
        <v>1191</v>
      </c>
      <c r="H178" s="10" t="s">
        <v>362</v>
      </c>
      <c r="I178" s="10" t="s">
        <v>471</v>
      </c>
      <c r="J178" s="10" t="s">
        <v>724</v>
      </c>
      <c r="K178" s="9"/>
      <c r="L178" s="10" t="s">
        <v>200</v>
      </c>
      <c r="M178" s="9" t="s">
        <v>70</v>
      </c>
      <c r="N178" s="10" t="s">
        <v>1192</v>
      </c>
      <c r="O178" s="11" t="s">
        <v>1193</v>
      </c>
      <c r="P178" s="10" t="s">
        <v>30</v>
      </c>
      <c r="Q178" s="9" t="s">
        <v>73</v>
      </c>
      <c r="R178" s="9" t="s">
        <v>1194</v>
      </c>
    </row>
    <row r="179" customFormat="false" ht="52.5" hidden="false" customHeight="true" outlineLevel="0" collapsed="false">
      <c r="A179" s="10" t="s">
        <v>1195</v>
      </c>
      <c r="B179" s="10" t="s">
        <v>1189</v>
      </c>
      <c r="C179" s="9" t="n">
        <v>2010</v>
      </c>
      <c r="D179" s="10" t="s">
        <v>1196</v>
      </c>
      <c r="E179" s="9" t="s">
        <v>135</v>
      </c>
      <c r="F179" s="9"/>
      <c r="G179" s="10" t="s">
        <v>1197</v>
      </c>
      <c r="H179" s="10" t="s">
        <v>198</v>
      </c>
      <c r="I179" s="10" t="s">
        <v>199</v>
      </c>
      <c r="J179" s="10" t="s">
        <v>364</v>
      </c>
      <c r="K179" s="9"/>
      <c r="L179" s="10" t="s">
        <v>200</v>
      </c>
      <c r="M179" s="9" t="s">
        <v>70</v>
      </c>
      <c r="N179" s="10" t="s">
        <v>1198</v>
      </c>
      <c r="O179" s="11" t="s">
        <v>1199</v>
      </c>
      <c r="P179" s="10" t="s">
        <v>30</v>
      </c>
      <c r="Q179" s="9" t="s">
        <v>73</v>
      </c>
      <c r="R179" s="9" t="s">
        <v>1200</v>
      </c>
    </row>
    <row r="180" customFormat="false" ht="52.5" hidden="false" customHeight="true" outlineLevel="0" collapsed="false">
      <c r="A180" s="10" t="s">
        <v>1201</v>
      </c>
      <c r="B180" s="10" t="s">
        <v>1202</v>
      </c>
      <c r="C180" s="9" t="n">
        <v>2022</v>
      </c>
      <c r="D180" s="10" t="s">
        <v>1203</v>
      </c>
      <c r="E180" s="9" t="s">
        <v>135</v>
      </c>
      <c r="F180" s="9"/>
      <c r="G180" s="10" t="s">
        <v>1204</v>
      </c>
      <c r="H180" s="10" t="s">
        <v>362</v>
      </c>
      <c r="I180" s="10" t="s">
        <v>471</v>
      </c>
      <c r="J180" s="10" t="s">
        <v>364</v>
      </c>
      <c r="K180" s="9"/>
      <c r="L180" s="10" t="s">
        <v>200</v>
      </c>
      <c r="M180" s="9" t="s">
        <v>464</v>
      </c>
      <c r="N180" s="10" t="s">
        <v>1205</v>
      </c>
      <c r="O180" s="11" t="s">
        <v>1206</v>
      </c>
      <c r="P180" s="10" t="s">
        <v>30</v>
      </c>
      <c r="Q180" s="9" t="s">
        <v>73</v>
      </c>
      <c r="R180" s="9" t="s">
        <v>1207</v>
      </c>
    </row>
    <row r="181" customFormat="false" ht="65.25" hidden="false" customHeight="true" outlineLevel="0" collapsed="false">
      <c r="A181" s="10" t="s">
        <v>1208</v>
      </c>
      <c r="B181" s="10" t="s">
        <v>1209</v>
      </c>
      <c r="C181" s="9" t="n">
        <v>2018</v>
      </c>
      <c r="D181" s="10" t="s">
        <v>1210</v>
      </c>
      <c r="E181" s="9" t="s">
        <v>78</v>
      </c>
      <c r="F181" s="9" t="s">
        <v>197</v>
      </c>
      <c r="G181" s="10" t="s">
        <v>91</v>
      </c>
      <c r="H181" s="10" t="s">
        <v>198</v>
      </c>
      <c r="I181" s="10" t="s">
        <v>199</v>
      </c>
      <c r="J181" s="10" t="s">
        <v>364</v>
      </c>
      <c r="K181" s="9"/>
      <c r="L181" s="10" t="s">
        <v>200</v>
      </c>
      <c r="M181" s="9" t="s">
        <v>464</v>
      </c>
      <c r="N181" s="10" t="s">
        <v>1211</v>
      </c>
      <c r="O181" s="11" t="s">
        <v>1212</v>
      </c>
      <c r="P181" s="10" t="s">
        <v>30</v>
      </c>
      <c r="Q181" s="9" t="s">
        <v>73</v>
      </c>
      <c r="R181" s="9" t="s">
        <v>1213</v>
      </c>
    </row>
    <row r="182" customFormat="false" ht="52.5" hidden="false" customHeight="true" outlineLevel="0" collapsed="false">
      <c r="A182" s="10" t="s">
        <v>1214</v>
      </c>
      <c r="B182" s="10" t="s">
        <v>1209</v>
      </c>
      <c r="C182" s="9" t="n">
        <v>2023</v>
      </c>
      <c r="D182" s="10" t="s">
        <v>1215</v>
      </c>
      <c r="E182" s="9" t="s">
        <v>135</v>
      </c>
      <c r="F182" s="9"/>
      <c r="G182" s="10" t="s">
        <v>1216</v>
      </c>
      <c r="H182" s="10" t="s">
        <v>198</v>
      </c>
      <c r="I182" s="10" t="s">
        <v>199</v>
      </c>
      <c r="J182" s="10" t="s">
        <v>364</v>
      </c>
      <c r="K182" s="9" t="s">
        <v>1217</v>
      </c>
      <c r="L182" s="10" t="s">
        <v>200</v>
      </c>
      <c r="M182" s="9" t="s">
        <v>70</v>
      </c>
      <c r="N182" s="10" t="s">
        <v>1218</v>
      </c>
      <c r="O182" s="11" t="s">
        <v>1219</v>
      </c>
      <c r="P182" s="10" t="s">
        <v>30</v>
      </c>
      <c r="Q182" s="9" t="s">
        <v>73</v>
      </c>
      <c r="R182" s="9" t="s">
        <v>1220</v>
      </c>
    </row>
    <row r="183" customFormat="false" ht="39.75" hidden="false" customHeight="true" outlineLevel="0" collapsed="false">
      <c r="A183" s="10" t="s">
        <v>1221</v>
      </c>
      <c r="B183" s="10" t="s">
        <v>1222</v>
      </c>
      <c r="C183" s="9" t="n">
        <v>1991</v>
      </c>
      <c r="D183" s="10" t="s">
        <v>1223</v>
      </c>
      <c r="E183" s="9" t="s">
        <v>78</v>
      </c>
      <c r="F183" s="9" t="s">
        <v>79</v>
      </c>
      <c r="G183" s="10" t="s">
        <v>520</v>
      </c>
      <c r="H183" s="10" t="s">
        <v>198</v>
      </c>
      <c r="I183" s="10" t="s">
        <v>199</v>
      </c>
      <c r="J183" s="10" t="s">
        <v>257</v>
      </c>
      <c r="K183" s="9" t="s">
        <v>94</v>
      </c>
      <c r="L183" s="10" t="s">
        <v>200</v>
      </c>
      <c r="M183" s="9" t="s">
        <v>464</v>
      </c>
      <c r="N183" s="10" t="s">
        <v>1224</v>
      </c>
      <c r="O183" s="11" t="s">
        <v>1225</v>
      </c>
      <c r="P183" s="10" t="s">
        <v>30</v>
      </c>
      <c r="Q183" s="9" t="s">
        <v>73</v>
      </c>
      <c r="R183" s="9" t="s">
        <v>1226</v>
      </c>
    </row>
    <row r="184" customFormat="false" ht="39.75" hidden="false" customHeight="true" outlineLevel="0" collapsed="false">
      <c r="A184" s="10" t="s">
        <v>1227</v>
      </c>
      <c r="B184" s="10" t="s">
        <v>1228</v>
      </c>
      <c r="C184" s="9" t="n">
        <v>2008</v>
      </c>
      <c r="D184" s="10" t="s">
        <v>1229</v>
      </c>
      <c r="E184" s="9" t="s">
        <v>135</v>
      </c>
      <c r="F184" s="9"/>
      <c r="G184" s="10" t="s">
        <v>1230</v>
      </c>
      <c r="H184" s="10" t="s">
        <v>198</v>
      </c>
      <c r="I184" s="10" t="s">
        <v>199</v>
      </c>
      <c r="J184" s="10"/>
      <c r="K184" s="9"/>
      <c r="L184" s="10" t="s">
        <v>200</v>
      </c>
      <c r="M184" s="9" t="s">
        <v>464</v>
      </c>
      <c r="N184" s="10" t="s">
        <v>1231</v>
      </c>
      <c r="O184" s="11" t="s">
        <v>1232</v>
      </c>
      <c r="P184" s="10" t="s">
        <v>30</v>
      </c>
      <c r="Q184" s="9" t="s">
        <v>73</v>
      </c>
      <c r="R184" s="9" t="s">
        <v>1233</v>
      </c>
    </row>
    <row r="185" customFormat="false" ht="52.5" hidden="false" customHeight="true" outlineLevel="0" collapsed="false">
      <c r="A185" s="10" t="s">
        <v>1234</v>
      </c>
      <c r="B185" s="10" t="s">
        <v>1235</v>
      </c>
      <c r="C185" s="9" t="n">
        <v>1964</v>
      </c>
      <c r="D185" s="10" t="s">
        <v>1236</v>
      </c>
      <c r="E185" s="9" t="s">
        <v>36</v>
      </c>
      <c r="F185" s="9" t="s">
        <v>320</v>
      </c>
      <c r="G185" s="10" t="s">
        <v>91</v>
      </c>
      <c r="H185" s="10" t="s">
        <v>276</v>
      </c>
      <c r="I185" s="10" t="s">
        <v>341</v>
      </c>
      <c r="J185" s="10" t="s">
        <v>329</v>
      </c>
      <c r="K185" s="9"/>
      <c r="L185" s="10" t="s">
        <v>69</v>
      </c>
      <c r="M185" s="9" t="s">
        <v>70</v>
      </c>
      <c r="N185" s="10" t="s">
        <v>1237</v>
      </c>
      <c r="O185" s="11" t="s">
        <v>1238</v>
      </c>
      <c r="P185" s="10" t="s">
        <v>30</v>
      </c>
      <c r="Q185" s="9" t="s">
        <v>73</v>
      </c>
      <c r="R185" s="9" t="s">
        <v>1239</v>
      </c>
    </row>
    <row r="186" customFormat="false" ht="52.5" hidden="false" customHeight="true" outlineLevel="0" collapsed="false">
      <c r="A186" s="10" t="s">
        <v>1240</v>
      </c>
      <c r="B186" s="10" t="s">
        <v>1241</v>
      </c>
      <c r="C186" s="9" t="n">
        <v>1968</v>
      </c>
      <c r="D186" s="10" t="s">
        <v>1242</v>
      </c>
      <c r="E186" s="9" t="s">
        <v>36</v>
      </c>
      <c r="F186" s="9" t="s">
        <v>171</v>
      </c>
      <c r="G186" s="10" t="s">
        <v>91</v>
      </c>
      <c r="H186" s="10" t="s">
        <v>81</v>
      </c>
      <c r="I186" s="10" t="s">
        <v>1243</v>
      </c>
      <c r="J186" s="10" t="s">
        <v>83</v>
      </c>
      <c r="K186" s="9" t="s">
        <v>94</v>
      </c>
      <c r="L186" s="10" t="s">
        <v>69</v>
      </c>
      <c r="M186" s="9" t="s">
        <v>70</v>
      </c>
      <c r="N186" s="10"/>
      <c r="O186" s="10"/>
      <c r="P186" s="10" t="s">
        <v>31</v>
      </c>
      <c r="Q186" s="9" t="s">
        <v>95</v>
      </c>
      <c r="R186" s="9" t="s">
        <v>1244</v>
      </c>
    </row>
    <row r="187" customFormat="false" ht="52.5" hidden="false" customHeight="true" outlineLevel="0" collapsed="false">
      <c r="A187" s="10" t="s">
        <v>1245</v>
      </c>
      <c r="B187" s="10" t="s">
        <v>1246</v>
      </c>
      <c r="C187" s="9" t="n">
        <v>1975</v>
      </c>
      <c r="D187" s="10" t="s">
        <v>1247</v>
      </c>
      <c r="E187" s="9" t="s">
        <v>78</v>
      </c>
      <c r="F187" s="9" t="s">
        <v>197</v>
      </c>
      <c r="G187" s="10" t="s">
        <v>91</v>
      </c>
      <c r="H187" s="10" t="s">
        <v>81</v>
      </c>
      <c r="I187" s="10" t="s">
        <v>596</v>
      </c>
      <c r="J187" s="10" t="s">
        <v>83</v>
      </c>
      <c r="K187" s="9"/>
      <c r="L187" s="10" t="s">
        <v>69</v>
      </c>
      <c r="M187" s="9" t="s">
        <v>70</v>
      </c>
      <c r="N187" s="10"/>
      <c r="O187" s="11" t="s">
        <v>1248</v>
      </c>
      <c r="P187" s="10" t="s">
        <v>30</v>
      </c>
      <c r="Q187" s="9" t="s">
        <v>95</v>
      </c>
      <c r="R187" s="9" t="s">
        <v>1249</v>
      </c>
    </row>
    <row r="188" customFormat="false" ht="39.75" hidden="false" customHeight="true" outlineLevel="0" collapsed="false">
      <c r="A188" s="10" t="s">
        <v>1250</v>
      </c>
      <c r="B188" s="10" t="s">
        <v>1251</v>
      </c>
      <c r="C188" s="9" t="n">
        <v>2012</v>
      </c>
      <c r="D188" s="10" t="s">
        <v>1252</v>
      </c>
      <c r="E188" s="9" t="s">
        <v>125</v>
      </c>
      <c r="F188" s="9" t="s">
        <v>171</v>
      </c>
      <c r="G188" s="10" t="s">
        <v>172</v>
      </c>
      <c r="H188" s="10" t="s">
        <v>81</v>
      </c>
      <c r="I188" s="10" t="s">
        <v>82</v>
      </c>
      <c r="J188" s="10" t="s">
        <v>83</v>
      </c>
      <c r="K188" s="9"/>
      <c r="L188" s="10" t="s">
        <v>69</v>
      </c>
      <c r="M188" s="9" t="s">
        <v>70</v>
      </c>
      <c r="N188" s="10" t="s">
        <v>1253</v>
      </c>
      <c r="O188" s="10"/>
      <c r="P188" s="10" t="s">
        <v>30</v>
      </c>
      <c r="Q188" s="9" t="s">
        <v>73</v>
      </c>
      <c r="R188" s="9" t="s">
        <v>1254</v>
      </c>
    </row>
    <row r="189" customFormat="false" ht="52.5" hidden="false" customHeight="true" outlineLevel="0" collapsed="false">
      <c r="A189" s="10" t="s">
        <v>1255</v>
      </c>
      <c r="B189" s="10" t="s">
        <v>1256</v>
      </c>
      <c r="C189" s="9" t="n">
        <v>1969</v>
      </c>
      <c r="D189" s="10" t="s">
        <v>1257</v>
      </c>
      <c r="E189" s="9" t="s">
        <v>78</v>
      </c>
      <c r="F189" s="9"/>
      <c r="G189" s="10"/>
      <c r="H189" s="10" t="s">
        <v>276</v>
      </c>
      <c r="I189" s="10" t="s">
        <v>1258</v>
      </c>
      <c r="J189" s="10" t="s">
        <v>934</v>
      </c>
      <c r="K189" s="9"/>
      <c r="L189" s="10" t="s">
        <v>69</v>
      </c>
      <c r="M189" s="9" t="s">
        <v>70</v>
      </c>
      <c r="N189" s="10" t="s">
        <v>1259</v>
      </c>
      <c r="O189" s="11" t="s">
        <v>1260</v>
      </c>
      <c r="P189" s="10" t="s">
        <v>30</v>
      </c>
      <c r="Q189" s="9" t="s">
        <v>73</v>
      </c>
      <c r="R189" s="9" t="s">
        <v>1261</v>
      </c>
    </row>
    <row r="190" customFormat="false" ht="39.75" hidden="false" customHeight="true" outlineLevel="0" collapsed="false">
      <c r="A190" s="10" t="s">
        <v>1262</v>
      </c>
      <c r="B190" s="10" t="s">
        <v>1263</v>
      </c>
      <c r="C190" s="9" t="n">
        <v>1951</v>
      </c>
      <c r="D190" s="10" t="s">
        <v>1264</v>
      </c>
      <c r="E190" s="9" t="s">
        <v>78</v>
      </c>
      <c r="F190" s="9" t="s">
        <v>197</v>
      </c>
      <c r="G190" s="10" t="s">
        <v>1265</v>
      </c>
      <c r="H190" s="10" t="s">
        <v>198</v>
      </c>
      <c r="I190" s="10" t="s">
        <v>199</v>
      </c>
      <c r="J190" s="10" t="s">
        <v>102</v>
      </c>
      <c r="K190" s="9" t="s">
        <v>94</v>
      </c>
      <c r="L190" s="10" t="s">
        <v>200</v>
      </c>
      <c r="M190" s="9" t="s">
        <v>70</v>
      </c>
      <c r="N190" s="10" t="s">
        <v>1266</v>
      </c>
      <c r="O190" s="10"/>
      <c r="P190" s="10" t="s">
        <v>30</v>
      </c>
      <c r="Q190" s="9" t="s">
        <v>73</v>
      </c>
      <c r="R190" s="9" t="s">
        <v>1267</v>
      </c>
    </row>
    <row r="191" customFormat="false" ht="52.5" hidden="false" customHeight="true" outlineLevel="0" collapsed="false">
      <c r="A191" s="10" t="s">
        <v>1268</v>
      </c>
      <c r="B191" s="10" t="s">
        <v>1269</v>
      </c>
      <c r="C191" s="9" t="n">
        <v>2019</v>
      </c>
      <c r="D191" s="10" t="s">
        <v>1270</v>
      </c>
      <c r="E191" s="9" t="s">
        <v>135</v>
      </c>
      <c r="F191" s="9"/>
      <c r="G191" s="10" t="s">
        <v>1271</v>
      </c>
      <c r="H191" s="10" t="s">
        <v>198</v>
      </c>
      <c r="I191" s="10" t="s">
        <v>199</v>
      </c>
      <c r="J191" s="10" t="s">
        <v>313</v>
      </c>
      <c r="K191" s="9"/>
      <c r="L191" s="10" t="s">
        <v>200</v>
      </c>
      <c r="M191" s="9" t="s">
        <v>464</v>
      </c>
      <c r="N191" s="10" t="s">
        <v>1272</v>
      </c>
      <c r="O191" s="11" t="s">
        <v>1273</v>
      </c>
      <c r="P191" s="10" t="s">
        <v>30</v>
      </c>
      <c r="Q191" s="9" t="s">
        <v>73</v>
      </c>
      <c r="R191" s="9" t="s">
        <v>1274</v>
      </c>
    </row>
    <row r="192" customFormat="false" ht="52.5" hidden="false" customHeight="true" outlineLevel="0" collapsed="false">
      <c r="A192" s="10" t="s">
        <v>1275</v>
      </c>
      <c r="B192" s="10" t="s">
        <v>1276</v>
      </c>
      <c r="C192" s="9" t="n">
        <v>1971</v>
      </c>
      <c r="D192" s="10" t="s">
        <v>1277</v>
      </c>
      <c r="E192" s="9" t="s">
        <v>36</v>
      </c>
      <c r="F192" s="9" t="s">
        <v>146</v>
      </c>
      <c r="G192" s="10" t="s">
        <v>91</v>
      </c>
      <c r="H192" s="10" t="s">
        <v>1278</v>
      </c>
      <c r="I192" s="10" t="s">
        <v>1279</v>
      </c>
      <c r="J192" s="10" t="s">
        <v>83</v>
      </c>
      <c r="K192" s="9" t="s">
        <v>321</v>
      </c>
      <c r="L192" s="10" t="s">
        <v>129</v>
      </c>
      <c r="M192" s="9" t="s">
        <v>70</v>
      </c>
      <c r="N192" s="10" t="s">
        <v>1280</v>
      </c>
      <c r="O192" s="11" t="s">
        <v>1281</v>
      </c>
      <c r="P192" s="10" t="s">
        <v>30</v>
      </c>
      <c r="Q192" s="9" t="s">
        <v>73</v>
      </c>
      <c r="R192" s="9" t="s">
        <v>1282</v>
      </c>
    </row>
    <row r="193" customFormat="false" ht="39.75" hidden="false" customHeight="true" outlineLevel="0" collapsed="false">
      <c r="A193" s="10" t="s">
        <v>1283</v>
      </c>
      <c r="B193" s="10" t="s">
        <v>1284</v>
      </c>
      <c r="C193" s="9" t="n">
        <v>1967</v>
      </c>
      <c r="D193" s="10" t="s">
        <v>1285</v>
      </c>
      <c r="E193" s="9" t="s">
        <v>36</v>
      </c>
      <c r="F193" s="9" t="s">
        <v>171</v>
      </c>
      <c r="G193" s="10" t="s">
        <v>91</v>
      </c>
      <c r="H193" s="10" t="s">
        <v>137</v>
      </c>
      <c r="I193" s="10" t="s">
        <v>138</v>
      </c>
      <c r="J193" s="10" t="s">
        <v>68</v>
      </c>
      <c r="K193" s="9"/>
      <c r="L193" s="10" t="s">
        <v>69</v>
      </c>
      <c r="M193" s="9" t="s">
        <v>70</v>
      </c>
      <c r="N193" s="10"/>
      <c r="O193" s="10"/>
      <c r="P193" s="10" t="s">
        <v>31</v>
      </c>
      <c r="Q193" s="9" t="s">
        <v>95</v>
      </c>
      <c r="R193" s="9" t="s">
        <v>1286</v>
      </c>
    </row>
    <row r="194" customFormat="false" ht="39.75" hidden="false" customHeight="true" outlineLevel="0" collapsed="false">
      <c r="A194" s="10" t="s">
        <v>1287</v>
      </c>
      <c r="B194" s="10" t="s">
        <v>1288</v>
      </c>
      <c r="C194" s="9" t="n">
        <v>1982</v>
      </c>
      <c r="D194" s="10" t="s">
        <v>1289</v>
      </c>
      <c r="E194" s="9" t="s">
        <v>78</v>
      </c>
      <c r="F194" s="9" t="s">
        <v>197</v>
      </c>
      <c r="G194" s="10" t="s">
        <v>91</v>
      </c>
      <c r="H194" s="10" t="s">
        <v>66</v>
      </c>
      <c r="I194" s="10" t="s">
        <v>178</v>
      </c>
      <c r="J194" s="10" t="s">
        <v>102</v>
      </c>
      <c r="K194" s="9"/>
      <c r="L194" s="10" t="s">
        <v>69</v>
      </c>
      <c r="M194" s="9" t="s">
        <v>70</v>
      </c>
      <c r="N194" s="10"/>
      <c r="O194" s="11" t="s">
        <v>1290</v>
      </c>
      <c r="P194" s="10" t="s">
        <v>30</v>
      </c>
      <c r="Q194" s="9" t="s">
        <v>95</v>
      </c>
      <c r="R194" s="9" t="s">
        <v>1291</v>
      </c>
    </row>
    <row r="195" customFormat="false" ht="52.5" hidden="false" customHeight="true" outlineLevel="0" collapsed="false">
      <c r="A195" s="10" t="s">
        <v>1292</v>
      </c>
      <c r="B195" s="10" t="s">
        <v>1293</v>
      </c>
      <c r="C195" s="9" t="n">
        <v>2011</v>
      </c>
      <c r="D195" s="10" t="s">
        <v>1294</v>
      </c>
      <c r="E195" s="9" t="s">
        <v>36</v>
      </c>
      <c r="F195" s="9" t="s">
        <v>146</v>
      </c>
      <c r="G195" s="10" t="s">
        <v>91</v>
      </c>
      <c r="H195" s="10" t="s">
        <v>198</v>
      </c>
      <c r="I195" s="10" t="s">
        <v>199</v>
      </c>
      <c r="J195" s="10" t="s">
        <v>1295</v>
      </c>
      <c r="K195" s="9"/>
      <c r="L195" s="10" t="s">
        <v>200</v>
      </c>
      <c r="M195" s="9" t="s">
        <v>70</v>
      </c>
      <c r="N195" s="10" t="s">
        <v>1296</v>
      </c>
      <c r="O195" s="11" t="s">
        <v>1297</v>
      </c>
      <c r="P195" s="10" t="s">
        <v>30</v>
      </c>
      <c r="Q195" s="9" t="s">
        <v>73</v>
      </c>
      <c r="R195" s="9" t="s">
        <v>1298</v>
      </c>
    </row>
    <row r="196" customFormat="false" ht="52.5" hidden="false" customHeight="true" outlineLevel="0" collapsed="false">
      <c r="A196" s="10" t="s">
        <v>1299</v>
      </c>
      <c r="B196" s="10" t="s">
        <v>1300</v>
      </c>
      <c r="C196" s="9" t="n">
        <v>2013</v>
      </c>
      <c r="D196" s="10" t="s">
        <v>1301</v>
      </c>
      <c r="E196" s="9" t="s">
        <v>637</v>
      </c>
      <c r="F196" s="9"/>
      <c r="G196" s="10" t="s">
        <v>1302</v>
      </c>
      <c r="H196" s="10" t="s">
        <v>198</v>
      </c>
      <c r="I196" s="10" t="s">
        <v>199</v>
      </c>
      <c r="J196" s="10" t="s">
        <v>159</v>
      </c>
      <c r="K196" s="9"/>
      <c r="L196" s="10" t="s">
        <v>200</v>
      </c>
      <c r="M196" s="9" t="s">
        <v>70</v>
      </c>
      <c r="N196" s="10" t="s">
        <v>1303</v>
      </c>
      <c r="O196" s="11" t="s">
        <v>1304</v>
      </c>
      <c r="P196" s="10" t="s">
        <v>30</v>
      </c>
      <c r="Q196" s="9" t="s">
        <v>73</v>
      </c>
      <c r="R196" s="9" t="s">
        <v>1305</v>
      </c>
    </row>
    <row r="197" customFormat="false" ht="52.5" hidden="false" customHeight="true" outlineLevel="0" collapsed="false">
      <c r="A197" s="10" t="s">
        <v>1306</v>
      </c>
      <c r="B197" s="10" t="s">
        <v>1307</v>
      </c>
      <c r="C197" s="9" t="n">
        <v>1963</v>
      </c>
      <c r="D197" s="10" t="s">
        <v>1308</v>
      </c>
      <c r="E197" s="9" t="s">
        <v>36</v>
      </c>
      <c r="F197" s="9" t="s">
        <v>320</v>
      </c>
      <c r="G197" s="10" t="s">
        <v>91</v>
      </c>
      <c r="H197" s="10" t="s">
        <v>137</v>
      </c>
      <c r="I197" s="10" t="s">
        <v>388</v>
      </c>
      <c r="J197" s="10" t="s">
        <v>83</v>
      </c>
      <c r="K197" s="9"/>
      <c r="L197" s="10" t="s">
        <v>129</v>
      </c>
      <c r="M197" s="9" t="s">
        <v>70</v>
      </c>
      <c r="N197" s="10" t="s">
        <v>1309</v>
      </c>
      <c r="O197" s="11" t="s">
        <v>1310</v>
      </c>
      <c r="P197" s="10" t="s">
        <v>30</v>
      </c>
      <c r="Q197" s="9" t="s">
        <v>73</v>
      </c>
      <c r="R197" s="9" t="s">
        <v>1311</v>
      </c>
    </row>
    <row r="198" customFormat="false" ht="52.5" hidden="false" customHeight="true" outlineLevel="0" collapsed="false">
      <c r="A198" s="10" t="s">
        <v>1312</v>
      </c>
      <c r="B198" s="10" t="s">
        <v>1313</v>
      </c>
      <c r="C198" s="9" t="n">
        <v>1967</v>
      </c>
      <c r="D198" s="10" t="s">
        <v>1314</v>
      </c>
      <c r="E198" s="9" t="s">
        <v>36</v>
      </c>
      <c r="F198" s="9" t="s">
        <v>146</v>
      </c>
      <c r="G198" s="10" t="s">
        <v>91</v>
      </c>
      <c r="H198" s="10" t="s">
        <v>92</v>
      </c>
      <c r="I198" s="10" t="s">
        <v>1315</v>
      </c>
      <c r="J198" s="10" t="s">
        <v>83</v>
      </c>
      <c r="K198" s="9"/>
      <c r="L198" s="10" t="s">
        <v>69</v>
      </c>
      <c r="M198" s="9" t="s">
        <v>70</v>
      </c>
      <c r="N198" s="10" t="s">
        <v>1316</v>
      </c>
      <c r="O198" s="11" t="s">
        <v>1317</v>
      </c>
      <c r="P198" s="10" t="s">
        <v>30</v>
      </c>
      <c r="Q198" s="9" t="s">
        <v>73</v>
      </c>
      <c r="R198" s="9" t="s">
        <v>1318</v>
      </c>
    </row>
    <row r="199" customFormat="false" ht="52.5" hidden="false" customHeight="true" outlineLevel="0" collapsed="false">
      <c r="A199" s="10" t="s">
        <v>1319</v>
      </c>
      <c r="B199" s="10" t="s">
        <v>1320</v>
      </c>
      <c r="C199" s="9" t="n">
        <v>1989</v>
      </c>
      <c r="D199" s="10" t="s">
        <v>1321</v>
      </c>
      <c r="E199" s="9" t="s">
        <v>78</v>
      </c>
      <c r="F199" s="9"/>
      <c r="G199" s="10"/>
      <c r="H199" s="10" t="s">
        <v>276</v>
      </c>
      <c r="I199" s="10" t="s">
        <v>545</v>
      </c>
      <c r="J199" s="10" t="s">
        <v>102</v>
      </c>
      <c r="K199" s="9"/>
      <c r="L199" s="10" t="s">
        <v>69</v>
      </c>
      <c r="M199" s="9" t="s">
        <v>70</v>
      </c>
      <c r="N199" s="10" t="s">
        <v>1322</v>
      </c>
      <c r="O199" s="11" t="s">
        <v>1323</v>
      </c>
      <c r="P199" s="10" t="s">
        <v>30</v>
      </c>
      <c r="Q199" s="9" t="s">
        <v>73</v>
      </c>
      <c r="R199" s="9" t="s">
        <v>1324</v>
      </c>
    </row>
    <row r="200" customFormat="false" ht="39.75" hidden="false" customHeight="true" outlineLevel="0" collapsed="false">
      <c r="A200" s="10" t="s">
        <v>1325</v>
      </c>
      <c r="B200" s="10" t="s">
        <v>1326</v>
      </c>
      <c r="C200" s="9" t="n">
        <v>1954</v>
      </c>
      <c r="D200" s="10" t="s">
        <v>1327</v>
      </c>
      <c r="E200" s="9" t="s">
        <v>36</v>
      </c>
      <c r="F200" s="9" t="s">
        <v>525</v>
      </c>
      <c r="G200" s="10" t="s">
        <v>423</v>
      </c>
      <c r="H200" s="10" t="s">
        <v>276</v>
      </c>
      <c r="I200" s="10" t="s">
        <v>545</v>
      </c>
      <c r="J200" s="10" t="s">
        <v>83</v>
      </c>
      <c r="K200" s="9" t="s">
        <v>342</v>
      </c>
      <c r="L200" s="10" t="s">
        <v>129</v>
      </c>
      <c r="M200" s="9" t="s">
        <v>70</v>
      </c>
      <c r="N200" s="10"/>
      <c r="O200" s="11" t="s">
        <v>1328</v>
      </c>
      <c r="P200" s="10" t="s">
        <v>30</v>
      </c>
      <c r="Q200" s="9" t="s">
        <v>95</v>
      </c>
      <c r="R200" s="9" t="s">
        <v>1329</v>
      </c>
    </row>
    <row r="201" customFormat="false" ht="39.75" hidden="false" customHeight="true" outlineLevel="0" collapsed="false">
      <c r="A201" s="10" t="s">
        <v>1330</v>
      </c>
      <c r="B201" s="10" t="s">
        <v>1331</v>
      </c>
      <c r="C201" s="9" t="n">
        <v>1959</v>
      </c>
      <c r="D201" s="10" t="s">
        <v>1332</v>
      </c>
      <c r="E201" s="9" t="s">
        <v>78</v>
      </c>
      <c r="F201" s="9" t="s">
        <v>197</v>
      </c>
      <c r="G201" s="10" t="s">
        <v>423</v>
      </c>
      <c r="H201" s="10" t="s">
        <v>92</v>
      </c>
      <c r="I201" s="10" t="s">
        <v>353</v>
      </c>
      <c r="J201" s="10" t="s">
        <v>68</v>
      </c>
      <c r="K201" s="9"/>
      <c r="L201" s="10" t="s">
        <v>69</v>
      </c>
      <c r="M201" s="9" t="s">
        <v>70</v>
      </c>
      <c r="N201" s="10"/>
      <c r="O201" s="11" t="s">
        <v>1333</v>
      </c>
      <c r="P201" s="10" t="s">
        <v>30</v>
      </c>
      <c r="Q201" s="9" t="s">
        <v>95</v>
      </c>
      <c r="R201" s="9" t="s">
        <v>1334</v>
      </c>
    </row>
    <row r="202" customFormat="false" ht="65.25" hidden="false" customHeight="true" outlineLevel="0" collapsed="false">
      <c r="A202" s="10" t="s">
        <v>1335</v>
      </c>
      <c r="B202" s="10" t="s">
        <v>1336</v>
      </c>
      <c r="C202" s="9" t="n">
        <v>2016</v>
      </c>
      <c r="D202" s="10" t="s">
        <v>1337</v>
      </c>
      <c r="E202" s="9" t="s">
        <v>78</v>
      </c>
      <c r="F202" s="9" t="s">
        <v>197</v>
      </c>
      <c r="G202" s="10" t="s">
        <v>378</v>
      </c>
      <c r="H202" s="10" t="s">
        <v>66</v>
      </c>
      <c r="I202" s="10" t="s">
        <v>424</v>
      </c>
      <c r="J202" s="10" t="s">
        <v>102</v>
      </c>
      <c r="K202" s="9"/>
      <c r="L202" s="10" t="s">
        <v>69</v>
      </c>
      <c r="M202" s="9" t="s">
        <v>70</v>
      </c>
      <c r="N202" s="10" t="s">
        <v>1338</v>
      </c>
      <c r="O202" s="11" t="s">
        <v>1339</v>
      </c>
      <c r="P202" s="10" t="s">
        <v>30</v>
      </c>
      <c r="Q202" s="9" t="s">
        <v>73</v>
      </c>
      <c r="R202" s="9" t="s">
        <v>1340</v>
      </c>
    </row>
    <row r="203" customFormat="false" ht="52.5" hidden="false" customHeight="true" outlineLevel="0" collapsed="false">
      <c r="A203" s="10" t="s">
        <v>1341</v>
      </c>
      <c r="B203" s="10" t="s">
        <v>1342</v>
      </c>
      <c r="C203" s="9" t="n">
        <v>1959</v>
      </c>
      <c r="D203" s="10" t="s">
        <v>1343</v>
      </c>
      <c r="E203" s="9" t="s">
        <v>36</v>
      </c>
      <c r="F203" s="9" t="s">
        <v>146</v>
      </c>
      <c r="G203" s="10" t="s">
        <v>91</v>
      </c>
      <c r="H203" s="10" t="s">
        <v>92</v>
      </c>
      <c r="I203" s="10" t="s">
        <v>353</v>
      </c>
      <c r="J203" s="10" t="s">
        <v>83</v>
      </c>
      <c r="K203" s="9" t="s">
        <v>321</v>
      </c>
      <c r="L203" s="10" t="s">
        <v>69</v>
      </c>
      <c r="M203" s="9" t="s">
        <v>70</v>
      </c>
      <c r="N203" s="10" t="s">
        <v>1344</v>
      </c>
      <c r="O203" s="11" t="s">
        <v>1345</v>
      </c>
      <c r="P203" s="10" t="s">
        <v>30</v>
      </c>
      <c r="Q203" s="9" t="s">
        <v>73</v>
      </c>
      <c r="R203" s="9" t="s">
        <v>1346</v>
      </c>
    </row>
    <row r="204" customFormat="false" ht="52.5" hidden="false" customHeight="true" outlineLevel="0" collapsed="false">
      <c r="A204" s="10" t="s">
        <v>1347</v>
      </c>
      <c r="B204" s="10" t="s">
        <v>1348</v>
      </c>
      <c r="C204" s="9" t="n">
        <v>1998</v>
      </c>
      <c r="D204" s="10" t="s">
        <v>1349</v>
      </c>
      <c r="E204" s="9" t="s">
        <v>78</v>
      </c>
      <c r="F204" s="9" t="s">
        <v>79</v>
      </c>
      <c r="G204" s="10" t="s">
        <v>91</v>
      </c>
      <c r="H204" s="10" t="s">
        <v>66</v>
      </c>
      <c r="I204" s="10" t="s">
        <v>101</v>
      </c>
      <c r="J204" s="10" t="s">
        <v>102</v>
      </c>
      <c r="K204" s="9"/>
      <c r="L204" s="10" t="s">
        <v>1350</v>
      </c>
      <c r="M204" s="9" t="s">
        <v>70</v>
      </c>
      <c r="N204" s="10"/>
      <c r="O204" s="11" t="s">
        <v>1351</v>
      </c>
      <c r="P204" s="10" t="s">
        <v>30</v>
      </c>
      <c r="Q204" s="9" t="s">
        <v>95</v>
      </c>
      <c r="R204" s="9" t="s">
        <v>1352</v>
      </c>
    </row>
    <row r="205" customFormat="false" ht="65.25" hidden="false" customHeight="true" outlineLevel="0" collapsed="false">
      <c r="A205" s="10" t="s">
        <v>1353</v>
      </c>
      <c r="B205" s="10" t="s">
        <v>1354</v>
      </c>
      <c r="C205" s="9" t="n">
        <v>2007</v>
      </c>
      <c r="D205" s="10" t="s">
        <v>1355</v>
      </c>
      <c r="E205" s="9" t="s">
        <v>36</v>
      </c>
      <c r="F205" s="9"/>
      <c r="G205" s="10"/>
      <c r="H205" s="10" t="s">
        <v>92</v>
      </c>
      <c r="I205" s="10" t="s">
        <v>93</v>
      </c>
      <c r="J205" s="10" t="s">
        <v>68</v>
      </c>
      <c r="K205" s="9"/>
      <c r="L205" s="10" t="s">
        <v>69</v>
      </c>
      <c r="M205" s="9" t="s">
        <v>70</v>
      </c>
      <c r="N205" s="10" t="s">
        <v>1356</v>
      </c>
      <c r="O205" s="11" t="s">
        <v>1357</v>
      </c>
      <c r="P205" s="10" t="s">
        <v>30</v>
      </c>
      <c r="Q205" s="9" t="s">
        <v>73</v>
      </c>
      <c r="R205" s="9" t="s">
        <v>1358</v>
      </c>
    </row>
    <row r="206" customFormat="false" ht="52.5" hidden="false" customHeight="true" outlineLevel="0" collapsed="false">
      <c r="A206" s="10" t="s">
        <v>1359</v>
      </c>
      <c r="B206" s="10" t="s">
        <v>1360</v>
      </c>
      <c r="C206" s="9" t="n">
        <v>2002</v>
      </c>
      <c r="D206" s="10" t="s">
        <v>1361</v>
      </c>
      <c r="E206" s="9" t="s">
        <v>135</v>
      </c>
      <c r="F206" s="9"/>
      <c r="G206" s="10" t="s">
        <v>1362</v>
      </c>
      <c r="H206" s="10" t="s">
        <v>1363</v>
      </c>
      <c r="I206" s="10" t="s">
        <v>1364</v>
      </c>
      <c r="J206" s="10" t="s">
        <v>102</v>
      </c>
      <c r="K206" s="9"/>
      <c r="L206" s="10" t="s">
        <v>200</v>
      </c>
      <c r="M206" s="9" t="s">
        <v>70</v>
      </c>
      <c r="N206" s="10" t="s">
        <v>1365</v>
      </c>
      <c r="O206" s="11" t="s">
        <v>1366</v>
      </c>
      <c r="P206" s="10" t="s">
        <v>30</v>
      </c>
      <c r="Q206" s="9" t="s">
        <v>73</v>
      </c>
      <c r="R206" s="9" t="s">
        <v>1367</v>
      </c>
    </row>
    <row r="207" customFormat="false" ht="52.5" hidden="false" customHeight="true" outlineLevel="0" collapsed="false">
      <c r="A207" s="10" t="s">
        <v>1368</v>
      </c>
      <c r="B207" s="10" t="s">
        <v>1369</v>
      </c>
      <c r="C207" s="9" t="n">
        <v>2006</v>
      </c>
      <c r="D207" s="10" t="s">
        <v>1370</v>
      </c>
      <c r="E207" s="9" t="s">
        <v>135</v>
      </c>
      <c r="F207" s="9"/>
      <c r="G207" s="10" t="s">
        <v>1371</v>
      </c>
      <c r="H207" s="10" t="s">
        <v>198</v>
      </c>
      <c r="I207" s="10" t="s">
        <v>199</v>
      </c>
      <c r="J207" s="10" t="s">
        <v>409</v>
      </c>
      <c r="K207" s="9"/>
      <c r="L207" s="10" t="s">
        <v>200</v>
      </c>
      <c r="M207" s="9" t="s">
        <v>70</v>
      </c>
      <c r="N207" s="10" t="s">
        <v>1372</v>
      </c>
      <c r="O207" s="11" t="s">
        <v>1373</v>
      </c>
      <c r="P207" s="10" t="s">
        <v>30</v>
      </c>
      <c r="Q207" s="9" t="s">
        <v>73</v>
      </c>
      <c r="R207" s="9" t="s">
        <v>1374</v>
      </c>
    </row>
    <row r="208" customFormat="false" ht="39.75" hidden="false" customHeight="true" outlineLevel="0" collapsed="false">
      <c r="A208" s="10" t="s">
        <v>1375</v>
      </c>
      <c r="B208" s="10" t="s">
        <v>1376</v>
      </c>
      <c r="C208" s="9" t="n">
        <v>2006</v>
      </c>
      <c r="D208" s="10" t="s">
        <v>1377</v>
      </c>
      <c r="E208" s="9" t="s">
        <v>78</v>
      </c>
      <c r="F208" s="9" t="s">
        <v>79</v>
      </c>
      <c r="G208" s="10" t="s">
        <v>91</v>
      </c>
      <c r="H208" s="10" t="s">
        <v>362</v>
      </c>
      <c r="I208" s="10" t="s">
        <v>1378</v>
      </c>
      <c r="J208" s="10" t="s">
        <v>1379</v>
      </c>
      <c r="K208" s="9" t="s">
        <v>94</v>
      </c>
      <c r="L208" s="10" t="s">
        <v>200</v>
      </c>
      <c r="M208" s="9" t="s">
        <v>70</v>
      </c>
      <c r="N208" s="10" t="s">
        <v>1380</v>
      </c>
      <c r="O208" s="11" t="s">
        <v>1381</v>
      </c>
      <c r="P208" s="10" t="s">
        <v>30</v>
      </c>
      <c r="Q208" s="9" t="s">
        <v>73</v>
      </c>
      <c r="R208" s="9" t="s">
        <v>1382</v>
      </c>
    </row>
    <row r="209" customFormat="false" ht="65.25" hidden="false" customHeight="true" outlineLevel="0" collapsed="false">
      <c r="A209" s="10" t="s">
        <v>1383</v>
      </c>
      <c r="B209" s="10" t="s">
        <v>1369</v>
      </c>
      <c r="C209" s="9" t="n">
        <v>2008</v>
      </c>
      <c r="D209" s="10" t="s">
        <v>1384</v>
      </c>
      <c r="E209" s="9" t="s">
        <v>637</v>
      </c>
      <c r="F209" s="9"/>
      <c r="G209" s="10" t="s">
        <v>1385</v>
      </c>
      <c r="H209" s="10" t="s">
        <v>362</v>
      </c>
      <c r="I209" s="10" t="s">
        <v>471</v>
      </c>
      <c r="J209" s="10" t="s">
        <v>257</v>
      </c>
      <c r="K209" s="9" t="s">
        <v>258</v>
      </c>
      <c r="L209" s="10" t="s">
        <v>200</v>
      </c>
      <c r="M209" s="9" t="s">
        <v>70</v>
      </c>
      <c r="N209" s="10" t="s">
        <v>1386</v>
      </c>
      <c r="O209" s="11" t="s">
        <v>1387</v>
      </c>
      <c r="P209" s="10" t="s">
        <v>30</v>
      </c>
      <c r="Q209" s="9" t="s">
        <v>73</v>
      </c>
      <c r="R209" s="9" t="s">
        <v>1388</v>
      </c>
    </row>
    <row r="210" customFormat="false" ht="52.5" hidden="false" customHeight="true" outlineLevel="0" collapsed="false">
      <c r="A210" s="10" t="s">
        <v>1389</v>
      </c>
      <c r="B210" s="10" t="s">
        <v>1369</v>
      </c>
      <c r="C210" s="9" t="n">
        <v>2009</v>
      </c>
      <c r="D210" s="10" t="s">
        <v>1390</v>
      </c>
      <c r="E210" s="9" t="s">
        <v>637</v>
      </c>
      <c r="F210" s="9"/>
      <c r="G210" s="10" t="s">
        <v>1391</v>
      </c>
      <c r="H210" s="10" t="s">
        <v>198</v>
      </c>
      <c r="I210" s="10" t="s">
        <v>199</v>
      </c>
      <c r="J210" s="10" t="s">
        <v>257</v>
      </c>
      <c r="K210" s="9"/>
      <c r="L210" s="10" t="s">
        <v>200</v>
      </c>
      <c r="M210" s="9" t="s">
        <v>70</v>
      </c>
      <c r="N210" s="10" t="s">
        <v>1392</v>
      </c>
      <c r="O210" s="11" t="s">
        <v>1393</v>
      </c>
      <c r="P210" s="10" t="s">
        <v>30</v>
      </c>
      <c r="Q210" s="9" t="s">
        <v>73</v>
      </c>
      <c r="R210" s="9" t="s">
        <v>1394</v>
      </c>
    </row>
    <row r="211" customFormat="false" ht="52.5" hidden="false" customHeight="true" outlineLevel="0" collapsed="false">
      <c r="A211" s="10" t="s">
        <v>1395</v>
      </c>
      <c r="B211" s="10" t="s">
        <v>1369</v>
      </c>
      <c r="C211" s="9" t="n">
        <v>2010</v>
      </c>
      <c r="D211" s="10" t="s">
        <v>1396</v>
      </c>
      <c r="E211" s="9" t="s">
        <v>637</v>
      </c>
      <c r="F211" s="9"/>
      <c r="G211" s="10" t="s">
        <v>1397</v>
      </c>
      <c r="H211" s="10" t="s">
        <v>198</v>
      </c>
      <c r="I211" s="10" t="s">
        <v>199</v>
      </c>
      <c r="J211" s="10" t="s">
        <v>257</v>
      </c>
      <c r="K211" s="9"/>
      <c r="L211" s="10" t="s">
        <v>200</v>
      </c>
      <c r="M211" s="9" t="s">
        <v>70</v>
      </c>
      <c r="N211" s="10" t="s">
        <v>1398</v>
      </c>
      <c r="O211" s="11" t="s">
        <v>1399</v>
      </c>
      <c r="P211" s="10" t="s">
        <v>30</v>
      </c>
      <c r="Q211" s="9" t="s">
        <v>73</v>
      </c>
      <c r="R211" s="9" t="s">
        <v>1400</v>
      </c>
    </row>
    <row r="212" customFormat="false" ht="39.75" hidden="false" customHeight="true" outlineLevel="0" collapsed="false">
      <c r="A212" s="10" t="s">
        <v>1401</v>
      </c>
      <c r="B212" s="10" t="s">
        <v>1369</v>
      </c>
      <c r="C212" s="9" t="n">
        <v>2011</v>
      </c>
      <c r="D212" s="10" t="s">
        <v>1402</v>
      </c>
      <c r="E212" s="9" t="s">
        <v>135</v>
      </c>
      <c r="F212" s="9"/>
      <c r="G212" s="10" t="s">
        <v>1403</v>
      </c>
      <c r="H212" s="10" t="s">
        <v>362</v>
      </c>
      <c r="I212" s="10" t="s">
        <v>471</v>
      </c>
      <c r="J212" s="10" t="s">
        <v>257</v>
      </c>
      <c r="K212" s="9" t="s">
        <v>258</v>
      </c>
      <c r="L212" s="10" t="s">
        <v>200</v>
      </c>
      <c r="M212" s="9" t="s">
        <v>70</v>
      </c>
      <c r="N212" s="10" t="s">
        <v>1404</v>
      </c>
      <c r="O212" s="11" t="s">
        <v>1405</v>
      </c>
      <c r="P212" s="10" t="s">
        <v>30</v>
      </c>
      <c r="Q212" s="9" t="s">
        <v>73</v>
      </c>
      <c r="R212" s="9" t="s">
        <v>1406</v>
      </c>
    </row>
    <row r="213" customFormat="false" ht="39.75" hidden="false" customHeight="true" outlineLevel="0" collapsed="false">
      <c r="A213" s="10" t="s">
        <v>1407</v>
      </c>
      <c r="B213" s="10" t="s">
        <v>1369</v>
      </c>
      <c r="C213" s="9" t="n">
        <v>2012</v>
      </c>
      <c r="D213" s="10" t="s">
        <v>1408</v>
      </c>
      <c r="E213" s="9" t="s">
        <v>135</v>
      </c>
      <c r="F213" s="9"/>
      <c r="G213" s="10" t="s">
        <v>1409</v>
      </c>
      <c r="H213" s="10" t="s">
        <v>362</v>
      </c>
      <c r="I213" s="10" t="s">
        <v>1378</v>
      </c>
      <c r="J213" s="10" t="s">
        <v>724</v>
      </c>
      <c r="K213" s="9" t="s">
        <v>94</v>
      </c>
      <c r="L213" s="10" t="s">
        <v>200</v>
      </c>
      <c r="M213" s="9" t="s">
        <v>70</v>
      </c>
      <c r="N213" s="10" t="s">
        <v>1410</v>
      </c>
      <c r="O213" s="11" t="s">
        <v>1411</v>
      </c>
      <c r="P213" s="10" t="s">
        <v>30</v>
      </c>
      <c r="Q213" s="9" t="s">
        <v>73</v>
      </c>
      <c r="R213" s="9" t="s">
        <v>1412</v>
      </c>
    </row>
    <row r="214" customFormat="false" ht="39.75" hidden="false" customHeight="true" outlineLevel="0" collapsed="false">
      <c r="A214" s="10" t="s">
        <v>1413</v>
      </c>
      <c r="B214" s="10" t="s">
        <v>1369</v>
      </c>
      <c r="C214" s="9" t="n">
        <v>2013</v>
      </c>
      <c r="D214" s="10" t="s">
        <v>1414</v>
      </c>
      <c r="E214" s="9" t="s">
        <v>135</v>
      </c>
      <c r="F214" s="9"/>
      <c r="G214" s="10" t="s">
        <v>1415</v>
      </c>
      <c r="H214" s="10" t="s">
        <v>198</v>
      </c>
      <c r="I214" s="10" t="s">
        <v>199</v>
      </c>
      <c r="J214" s="10" t="s">
        <v>1416</v>
      </c>
      <c r="K214" s="9"/>
      <c r="L214" s="10" t="s">
        <v>200</v>
      </c>
      <c r="M214" s="9" t="s">
        <v>70</v>
      </c>
      <c r="N214" s="10" t="s">
        <v>1417</v>
      </c>
      <c r="O214" s="11" t="s">
        <v>1418</v>
      </c>
      <c r="P214" s="10" t="s">
        <v>30</v>
      </c>
      <c r="Q214" s="9" t="s">
        <v>73</v>
      </c>
      <c r="R214" s="9" t="s">
        <v>1419</v>
      </c>
    </row>
    <row r="215" customFormat="false" ht="52.5" hidden="false" customHeight="true" outlineLevel="0" collapsed="false">
      <c r="A215" s="10" t="s">
        <v>1420</v>
      </c>
      <c r="B215" s="10" t="s">
        <v>1369</v>
      </c>
      <c r="C215" s="9" t="n">
        <v>2013</v>
      </c>
      <c r="D215" s="10" t="s">
        <v>1421</v>
      </c>
      <c r="E215" s="9" t="s">
        <v>637</v>
      </c>
      <c r="F215" s="9"/>
      <c r="G215" s="10" t="s">
        <v>1422</v>
      </c>
      <c r="H215" s="10" t="s">
        <v>198</v>
      </c>
      <c r="I215" s="10" t="s">
        <v>199</v>
      </c>
      <c r="J215" s="10" t="s">
        <v>1416</v>
      </c>
      <c r="K215" s="9"/>
      <c r="L215" s="10" t="s">
        <v>200</v>
      </c>
      <c r="M215" s="9" t="s">
        <v>70</v>
      </c>
      <c r="N215" s="10" t="s">
        <v>1423</v>
      </c>
      <c r="O215" s="11" t="s">
        <v>1424</v>
      </c>
      <c r="P215" s="10" t="s">
        <v>30</v>
      </c>
      <c r="Q215" s="9" t="s">
        <v>73</v>
      </c>
      <c r="R215" s="9" t="s">
        <v>1425</v>
      </c>
    </row>
    <row r="216" customFormat="false" ht="52.5" hidden="false" customHeight="true" outlineLevel="0" collapsed="false">
      <c r="A216" s="10" t="s">
        <v>1426</v>
      </c>
      <c r="B216" s="10" t="s">
        <v>1427</v>
      </c>
      <c r="C216" s="9" t="n">
        <v>2014</v>
      </c>
      <c r="D216" s="10" t="s">
        <v>1428</v>
      </c>
      <c r="E216" s="9" t="s">
        <v>135</v>
      </c>
      <c r="F216" s="9"/>
      <c r="G216" s="10" t="s">
        <v>1429</v>
      </c>
      <c r="H216" s="10" t="s">
        <v>198</v>
      </c>
      <c r="I216" s="10" t="s">
        <v>199</v>
      </c>
      <c r="J216" s="10"/>
      <c r="K216" s="9"/>
      <c r="L216" s="10" t="s">
        <v>200</v>
      </c>
      <c r="M216" s="9" t="s">
        <v>70</v>
      </c>
      <c r="N216" s="10" t="s">
        <v>1430</v>
      </c>
      <c r="O216" s="11" t="s">
        <v>1431</v>
      </c>
      <c r="P216" s="10" t="s">
        <v>30</v>
      </c>
      <c r="Q216" s="9" t="s">
        <v>73</v>
      </c>
      <c r="R216" s="9" t="s">
        <v>1432</v>
      </c>
    </row>
    <row r="217" customFormat="false" ht="52.5" hidden="false" customHeight="true" outlineLevel="0" collapsed="false">
      <c r="A217" s="10" t="s">
        <v>1433</v>
      </c>
      <c r="B217" s="10" t="s">
        <v>1434</v>
      </c>
      <c r="C217" s="9" t="n">
        <v>2014</v>
      </c>
      <c r="D217" s="10" t="s">
        <v>1435</v>
      </c>
      <c r="E217" s="9" t="s">
        <v>135</v>
      </c>
      <c r="F217" s="9"/>
      <c r="G217" s="10" t="s">
        <v>1436</v>
      </c>
      <c r="H217" s="10" t="s">
        <v>362</v>
      </c>
      <c r="I217" s="10" t="s">
        <v>471</v>
      </c>
      <c r="J217" s="10" t="s">
        <v>257</v>
      </c>
      <c r="K217" s="9" t="s">
        <v>1085</v>
      </c>
      <c r="L217" s="10" t="s">
        <v>200</v>
      </c>
      <c r="M217" s="9" t="s">
        <v>70</v>
      </c>
      <c r="N217" s="10" t="s">
        <v>1437</v>
      </c>
      <c r="O217" s="11" t="s">
        <v>1438</v>
      </c>
      <c r="P217" s="10" t="s">
        <v>30</v>
      </c>
      <c r="Q217" s="9" t="s">
        <v>73</v>
      </c>
      <c r="R217" s="9" t="s">
        <v>1439</v>
      </c>
    </row>
    <row r="218" customFormat="false" ht="39.75" hidden="false" customHeight="true" outlineLevel="0" collapsed="false">
      <c r="A218" s="10" t="s">
        <v>1440</v>
      </c>
      <c r="B218" s="10" t="s">
        <v>1427</v>
      </c>
      <c r="C218" s="9" t="n">
        <v>2014</v>
      </c>
      <c r="D218" s="10" t="s">
        <v>1441</v>
      </c>
      <c r="E218" s="9" t="s">
        <v>135</v>
      </c>
      <c r="F218" s="9"/>
      <c r="G218" s="10" t="s">
        <v>1442</v>
      </c>
      <c r="H218" s="10" t="s">
        <v>198</v>
      </c>
      <c r="I218" s="10" t="s">
        <v>199</v>
      </c>
      <c r="J218" s="10" t="s">
        <v>1416</v>
      </c>
      <c r="K218" s="9"/>
      <c r="L218" s="10" t="s">
        <v>200</v>
      </c>
      <c r="M218" s="9" t="s">
        <v>70</v>
      </c>
      <c r="N218" s="10" t="s">
        <v>1443</v>
      </c>
      <c r="O218" s="11" t="s">
        <v>1444</v>
      </c>
      <c r="P218" s="10" t="s">
        <v>30</v>
      </c>
      <c r="Q218" s="9" t="s">
        <v>73</v>
      </c>
      <c r="R218" s="9" t="s">
        <v>1445</v>
      </c>
    </row>
    <row r="219" customFormat="false" ht="52.5" hidden="false" customHeight="true" outlineLevel="0" collapsed="false">
      <c r="A219" s="10" t="s">
        <v>1446</v>
      </c>
      <c r="B219" s="10" t="s">
        <v>1369</v>
      </c>
      <c r="C219" s="9" t="n">
        <v>2016</v>
      </c>
      <c r="D219" s="10" t="s">
        <v>1447</v>
      </c>
      <c r="E219" s="9" t="s">
        <v>637</v>
      </c>
      <c r="F219" s="9"/>
      <c r="G219" s="10" t="s">
        <v>1448</v>
      </c>
      <c r="H219" s="10" t="s">
        <v>198</v>
      </c>
      <c r="I219" s="10" t="s">
        <v>199</v>
      </c>
      <c r="J219" s="10" t="s">
        <v>257</v>
      </c>
      <c r="K219" s="9" t="s">
        <v>1085</v>
      </c>
      <c r="L219" s="10" t="s">
        <v>200</v>
      </c>
      <c r="M219" s="9" t="s">
        <v>70</v>
      </c>
      <c r="N219" s="10" t="s">
        <v>1449</v>
      </c>
      <c r="O219" s="11" t="s">
        <v>1450</v>
      </c>
      <c r="P219" s="10" t="s">
        <v>30</v>
      </c>
      <c r="Q219" s="9" t="s">
        <v>73</v>
      </c>
      <c r="R219" s="9" t="s">
        <v>1451</v>
      </c>
    </row>
    <row r="220" customFormat="false" ht="39.75" hidden="false" customHeight="true" outlineLevel="0" collapsed="false">
      <c r="A220" s="10" t="s">
        <v>1452</v>
      </c>
      <c r="B220" s="10" t="s">
        <v>1369</v>
      </c>
      <c r="C220" s="9" t="n">
        <v>2016</v>
      </c>
      <c r="D220" s="10" t="s">
        <v>1453</v>
      </c>
      <c r="E220" s="9" t="s">
        <v>135</v>
      </c>
      <c r="F220" s="9"/>
      <c r="G220" s="10" t="s">
        <v>1454</v>
      </c>
      <c r="H220" s="10" t="s">
        <v>749</v>
      </c>
      <c r="I220" s="10" t="s">
        <v>1455</v>
      </c>
      <c r="J220" s="10" t="s">
        <v>329</v>
      </c>
      <c r="K220" s="9"/>
      <c r="L220" s="10" t="s">
        <v>200</v>
      </c>
      <c r="M220" s="9" t="s">
        <v>70</v>
      </c>
      <c r="N220" s="10" t="s">
        <v>1456</v>
      </c>
      <c r="O220" s="11" t="s">
        <v>1457</v>
      </c>
      <c r="P220" s="10" t="s">
        <v>30</v>
      </c>
      <c r="Q220" s="9" t="s">
        <v>73</v>
      </c>
      <c r="R220" s="9" t="s">
        <v>1458</v>
      </c>
    </row>
    <row r="221" customFormat="false" ht="65.25" hidden="false" customHeight="true" outlineLevel="0" collapsed="false">
      <c r="A221" s="10" t="s">
        <v>1459</v>
      </c>
      <c r="B221" s="10" t="s">
        <v>1369</v>
      </c>
      <c r="C221" s="9" t="n">
        <v>2019</v>
      </c>
      <c r="D221" s="10" t="s">
        <v>1460</v>
      </c>
      <c r="E221" s="9" t="s">
        <v>637</v>
      </c>
      <c r="F221" s="9"/>
      <c r="G221" s="10" t="s">
        <v>1461</v>
      </c>
      <c r="H221" s="10" t="s">
        <v>362</v>
      </c>
      <c r="I221" s="10" t="s">
        <v>471</v>
      </c>
      <c r="J221" s="10" t="s">
        <v>1462</v>
      </c>
      <c r="K221" s="9"/>
      <c r="L221" s="10" t="s">
        <v>200</v>
      </c>
      <c r="M221" s="9" t="s">
        <v>70</v>
      </c>
      <c r="N221" s="10" t="s">
        <v>1463</v>
      </c>
      <c r="O221" s="11" t="s">
        <v>1464</v>
      </c>
      <c r="P221" s="10" t="s">
        <v>30</v>
      </c>
      <c r="Q221" s="9" t="s">
        <v>73</v>
      </c>
      <c r="R221" s="9" t="s">
        <v>1465</v>
      </c>
    </row>
    <row r="222" customFormat="false" ht="39.75" hidden="false" customHeight="true" outlineLevel="0" collapsed="false">
      <c r="A222" s="10" t="s">
        <v>1466</v>
      </c>
      <c r="B222" s="10" t="s">
        <v>1467</v>
      </c>
      <c r="C222" s="9" t="n">
        <v>1977</v>
      </c>
      <c r="D222" s="10" t="s">
        <v>1468</v>
      </c>
      <c r="E222" s="9" t="s">
        <v>78</v>
      </c>
      <c r="F222" s="9" t="s">
        <v>197</v>
      </c>
      <c r="G222" s="10" t="s">
        <v>91</v>
      </c>
      <c r="H222" s="10" t="s">
        <v>66</v>
      </c>
      <c r="I222" s="10" t="s">
        <v>101</v>
      </c>
      <c r="J222" s="10"/>
      <c r="K222" s="9"/>
      <c r="L222" s="10" t="s">
        <v>69</v>
      </c>
      <c r="M222" s="9" t="s">
        <v>70</v>
      </c>
      <c r="N222" s="10"/>
      <c r="O222" s="11" t="s">
        <v>1469</v>
      </c>
      <c r="P222" s="10" t="s">
        <v>30</v>
      </c>
      <c r="Q222" s="9" t="s">
        <v>95</v>
      </c>
      <c r="R222" s="9" t="s">
        <v>1470</v>
      </c>
    </row>
    <row r="223" customFormat="false" ht="39.75" hidden="false" customHeight="true" outlineLevel="0" collapsed="false">
      <c r="A223" s="10" t="s">
        <v>1471</v>
      </c>
      <c r="B223" s="10" t="s">
        <v>1472</v>
      </c>
      <c r="C223" s="9" t="n">
        <v>1964</v>
      </c>
      <c r="D223" s="10" t="s">
        <v>1473</v>
      </c>
      <c r="E223" s="9" t="s">
        <v>78</v>
      </c>
      <c r="F223" s="9" t="s">
        <v>197</v>
      </c>
      <c r="G223" s="10" t="s">
        <v>91</v>
      </c>
      <c r="H223" s="10" t="s">
        <v>66</v>
      </c>
      <c r="I223" s="10" t="s">
        <v>348</v>
      </c>
      <c r="J223" s="10"/>
      <c r="K223" s="9"/>
      <c r="L223" s="10" t="s">
        <v>69</v>
      </c>
      <c r="M223" s="9" t="s">
        <v>70</v>
      </c>
      <c r="N223" s="10"/>
      <c r="O223" s="11" t="s">
        <v>1474</v>
      </c>
      <c r="P223" s="10" t="s">
        <v>30</v>
      </c>
      <c r="Q223" s="9" t="s">
        <v>95</v>
      </c>
      <c r="R223" s="9" t="s">
        <v>1475</v>
      </c>
    </row>
    <row r="224" customFormat="false" ht="65.25" hidden="false" customHeight="true" outlineLevel="0" collapsed="false">
      <c r="A224" s="10" t="s">
        <v>1476</v>
      </c>
      <c r="B224" s="10" t="s">
        <v>1477</v>
      </c>
      <c r="C224" s="9" t="n">
        <v>2001</v>
      </c>
      <c r="D224" s="10" t="s">
        <v>1478</v>
      </c>
      <c r="E224" s="9" t="s">
        <v>78</v>
      </c>
      <c r="F224" s="9" t="s">
        <v>197</v>
      </c>
      <c r="G224" s="10" t="s">
        <v>520</v>
      </c>
      <c r="H224" s="10" t="s">
        <v>66</v>
      </c>
      <c r="I224" s="10" t="s">
        <v>67</v>
      </c>
      <c r="J224" s="10" t="s">
        <v>159</v>
      </c>
      <c r="K224" s="9" t="s">
        <v>94</v>
      </c>
      <c r="L224" s="10" t="s">
        <v>69</v>
      </c>
      <c r="M224" s="9" t="s">
        <v>70</v>
      </c>
      <c r="N224" s="10"/>
      <c r="O224" s="11" t="s">
        <v>1479</v>
      </c>
      <c r="P224" s="10" t="s">
        <v>30</v>
      </c>
      <c r="Q224" s="9" t="s">
        <v>95</v>
      </c>
      <c r="R224" s="9" t="s">
        <v>1480</v>
      </c>
    </row>
    <row r="225" customFormat="false" ht="39.75" hidden="false" customHeight="true" outlineLevel="0" collapsed="false">
      <c r="A225" s="10" t="s">
        <v>1481</v>
      </c>
      <c r="B225" s="10" t="s">
        <v>1482</v>
      </c>
      <c r="C225" s="9" t="n">
        <v>1968</v>
      </c>
      <c r="D225" s="10" t="s">
        <v>1483</v>
      </c>
      <c r="E225" s="9" t="s">
        <v>36</v>
      </c>
      <c r="F225" s="9" t="s">
        <v>320</v>
      </c>
      <c r="G225" s="10" t="s">
        <v>91</v>
      </c>
      <c r="H225" s="10" t="s">
        <v>92</v>
      </c>
      <c r="I225" s="10" t="s">
        <v>1484</v>
      </c>
      <c r="J225" s="10" t="s">
        <v>83</v>
      </c>
      <c r="K225" s="9"/>
      <c r="L225" s="10" t="s">
        <v>69</v>
      </c>
      <c r="M225" s="9" t="s">
        <v>70</v>
      </c>
      <c r="N225" s="10" t="s">
        <v>1485</v>
      </c>
      <c r="O225" s="11" t="s">
        <v>1486</v>
      </c>
      <c r="P225" s="10" t="s">
        <v>30</v>
      </c>
      <c r="Q225" s="9" t="s">
        <v>73</v>
      </c>
      <c r="R225" s="9" t="s">
        <v>1487</v>
      </c>
    </row>
    <row r="226" customFormat="false" ht="52.5" hidden="false" customHeight="true" outlineLevel="0" collapsed="false">
      <c r="A226" s="10" t="s">
        <v>1488</v>
      </c>
      <c r="B226" s="10" t="s">
        <v>1489</v>
      </c>
      <c r="C226" s="9" t="n">
        <v>1974</v>
      </c>
      <c r="D226" s="10" t="s">
        <v>1490</v>
      </c>
      <c r="E226" s="9" t="s">
        <v>78</v>
      </c>
      <c r="F226" s="9"/>
      <c r="G226" s="10" t="s">
        <v>423</v>
      </c>
      <c r="H226" s="10" t="s">
        <v>92</v>
      </c>
      <c r="I226" s="10" t="s">
        <v>856</v>
      </c>
      <c r="J226" s="10" t="s">
        <v>1491</v>
      </c>
      <c r="K226" s="9"/>
      <c r="L226" s="10" t="s">
        <v>69</v>
      </c>
      <c r="M226" s="9" t="s">
        <v>464</v>
      </c>
      <c r="N226" s="10" t="s">
        <v>1492</v>
      </c>
      <c r="O226" s="11" t="s">
        <v>1493</v>
      </c>
      <c r="P226" s="10" t="s">
        <v>30</v>
      </c>
      <c r="Q226" s="9" t="s">
        <v>73</v>
      </c>
      <c r="R226" s="9" t="s">
        <v>1494</v>
      </c>
    </row>
    <row r="227" customFormat="false" ht="27" hidden="false" customHeight="true" outlineLevel="0" collapsed="false">
      <c r="A227" s="10" t="s">
        <v>1495</v>
      </c>
      <c r="B227" s="10" t="s">
        <v>1496</v>
      </c>
      <c r="C227" s="9" t="n">
        <v>1989</v>
      </c>
      <c r="D227" s="10" t="s">
        <v>1497</v>
      </c>
      <c r="E227" s="9" t="s">
        <v>78</v>
      </c>
      <c r="F227" s="9" t="s">
        <v>197</v>
      </c>
      <c r="G227" s="10" t="s">
        <v>91</v>
      </c>
      <c r="H227" s="10" t="s">
        <v>198</v>
      </c>
      <c r="I227" s="10" t="s">
        <v>199</v>
      </c>
      <c r="J227" s="10"/>
      <c r="K227" s="9"/>
      <c r="L227" s="10" t="s">
        <v>200</v>
      </c>
      <c r="M227" s="9" t="s">
        <v>70</v>
      </c>
      <c r="N227" s="10"/>
      <c r="O227" s="11" t="s">
        <v>1498</v>
      </c>
      <c r="P227" s="10" t="s">
        <v>30</v>
      </c>
      <c r="Q227" s="9" t="s">
        <v>95</v>
      </c>
      <c r="R227" s="9" t="s">
        <v>1499</v>
      </c>
    </row>
    <row r="228" customFormat="false" ht="27" hidden="false" customHeight="true" outlineLevel="0" collapsed="false">
      <c r="A228" s="10" t="s">
        <v>1500</v>
      </c>
      <c r="B228" s="10" t="s">
        <v>1501</v>
      </c>
      <c r="C228" s="9" t="n">
        <v>2013</v>
      </c>
      <c r="D228" s="10" t="s">
        <v>1502</v>
      </c>
      <c r="E228" s="9" t="s">
        <v>417</v>
      </c>
      <c r="F228" s="9"/>
      <c r="G228" s="10"/>
      <c r="H228" s="10" t="s">
        <v>198</v>
      </c>
      <c r="I228" s="10" t="s">
        <v>199</v>
      </c>
      <c r="J228" s="10" t="s">
        <v>257</v>
      </c>
      <c r="K228" s="9"/>
      <c r="L228" s="10" t="s">
        <v>200</v>
      </c>
      <c r="M228" s="9" t="s">
        <v>70</v>
      </c>
      <c r="N228" s="10" t="s">
        <v>1503</v>
      </c>
      <c r="O228" s="10"/>
      <c r="P228" s="10" t="s">
        <v>30</v>
      </c>
      <c r="Q228" s="9" t="s">
        <v>73</v>
      </c>
      <c r="R228" s="9" t="s">
        <v>1504</v>
      </c>
    </row>
    <row r="229" customFormat="false" ht="39.75" hidden="false" customHeight="true" outlineLevel="0" collapsed="false">
      <c r="A229" s="10" t="s">
        <v>1505</v>
      </c>
      <c r="B229" s="10" t="s">
        <v>1506</v>
      </c>
      <c r="C229" s="9" t="n">
        <v>1987</v>
      </c>
      <c r="D229" s="10" t="s">
        <v>1507</v>
      </c>
      <c r="E229" s="9" t="s">
        <v>78</v>
      </c>
      <c r="F229" s="9"/>
      <c r="G229" s="10"/>
      <c r="H229" s="10" t="s">
        <v>198</v>
      </c>
      <c r="I229" s="10" t="s">
        <v>199</v>
      </c>
      <c r="J229" s="10"/>
      <c r="K229" s="9"/>
      <c r="L229" s="10" t="s">
        <v>200</v>
      </c>
      <c r="M229" s="9" t="s">
        <v>464</v>
      </c>
      <c r="N229" s="10" t="s">
        <v>1508</v>
      </c>
      <c r="O229" s="11" t="s">
        <v>1509</v>
      </c>
      <c r="P229" s="10" t="s">
        <v>30</v>
      </c>
      <c r="Q229" s="9" t="s">
        <v>73</v>
      </c>
      <c r="R229" s="9" t="s">
        <v>1510</v>
      </c>
    </row>
    <row r="230" customFormat="false" ht="52.5" hidden="false" customHeight="true" outlineLevel="0" collapsed="false">
      <c r="A230" s="10" t="s">
        <v>1511</v>
      </c>
      <c r="B230" s="10" t="s">
        <v>1512</v>
      </c>
      <c r="C230" s="9" t="n">
        <v>1971</v>
      </c>
      <c r="D230" s="10" t="s">
        <v>1513</v>
      </c>
      <c r="E230" s="9" t="s">
        <v>36</v>
      </c>
      <c r="F230" s="9" t="s">
        <v>320</v>
      </c>
      <c r="G230" s="10" t="s">
        <v>91</v>
      </c>
      <c r="H230" s="10" t="s">
        <v>137</v>
      </c>
      <c r="I230" s="10" t="s">
        <v>138</v>
      </c>
      <c r="J230" s="10"/>
      <c r="K230" s="9"/>
      <c r="L230" s="10" t="s">
        <v>69</v>
      </c>
      <c r="M230" s="9" t="s">
        <v>70</v>
      </c>
      <c r="N230" s="10"/>
      <c r="O230" s="11" t="s">
        <v>1514</v>
      </c>
      <c r="P230" s="10" t="s">
        <v>30</v>
      </c>
      <c r="Q230" s="9" t="s">
        <v>95</v>
      </c>
      <c r="R230" s="9" t="s">
        <v>1515</v>
      </c>
    </row>
    <row r="231" customFormat="false" ht="52.5" hidden="false" customHeight="true" outlineLevel="0" collapsed="false">
      <c r="A231" s="10" t="s">
        <v>1516</v>
      </c>
      <c r="B231" s="10" t="s">
        <v>1517</v>
      </c>
      <c r="C231" s="9" t="n">
        <v>1969</v>
      </c>
      <c r="D231" s="10" t="s">
        <v>1518</v>
      </c>
      <c r="E231" s="9" t="s">
        <v>36</v>
      </c>
      <c r="F231" s="9" t="s">
        <v>320</v>
      </c>
      <c r="G231" s="10" t="s">
        <v>91</v>
      </c>
      <c r="H231" s="10" t="s">
        <v>215</v>
      </c>
      <c r="I231" s="10" t="s">
        <v>1519</v>
      </c>
      <c r="J231" s="10"/>
      <c r="K231" s="9"/>
      <c r="L231" s="10" t="s">
        <v>200</v>
      </c>
      <c r="M231" s="9" t="s">
        <v>464</v>
      </c>
      <c r="N231" s="10" t="s">
        <v>1520</v>
      </c>
      <c r="O231" s="11" t="s">
        <v>1521</v>
      </c>
      <c r="P231" s="10" t="s">
        <v>30</v>
      </c>
      <c r="Q231" s="9" t="s">
        <v>73</v>
      </c>
      <c r="R231" s="9" t="s">
        <v>1522</v>
      </c>
    </row>
    <row r="232" customFormat="false" ht="52.5" hidden="false" customHeight="true" outlineLevel="0" collapsed="false">
      <c r="A232" s="10" t="s">
        <v>1523</v>
      </c>
      <c r="B232" s="10" t="s">
        <v>1524</v>
      </c>
      <c r="C232" s="9" t="n">
        <v>1963</v>
      </c>
      <c r="D232" s="10" t="s">
        <v>1525</v>
      </c>
      <c r="E232" s="9" t="s">
        <v>36</v>
      </c>
      <c r="F232" s="9" t="s">
        <v>320</v>
      </c>
      <c r="G232" s="10" t="s">
        <v>91</v>
      </c>
      <c r="H232" s="10" t="s">
        <v>137</v>
      </c>
      <c r="I232" s="10" t="s">
        <v>138</v>
      </c>
      <c r="J232" s="10" t="s">
        <v>83</v>
      </c>
      <c r="K232" s="9"/>
      <c r="L232" s="10" t="s">
        <v>69</v>
      </c>
      <c r="M232" s="9" t="s">
        <v>70</v>
      </c>
      <c r="N232" s="10" t="s">
        <v>1526</v>
      </c>
      <c r="O232" s="11" t="s">
        <v>1527</v>
      </c>
      <c r="P232" s="10" t="s">
        <v>30</v>
      </c>
      <c r="Q232" s="9" t="s">
        <v>73</v>
      </c>
      <c r="R232" s="9" t="s">
        <v>1528</v>
      </c>
    </row>
    <row r="233" customFormat="false" ht="52.5" hidden="false" customHeight="true" outlineLevel="0" collapsed="false">
      <c r="A233" s="10" t="s">
        <v>1529</v>
      </c>
      <c r="B233" s="10" t="s">
        <v>1530</v>
      </c>
      <c r="C233" s="9" t="n">
        <v>2022</v>
      </c>
      <c r="D233" s="10" t="s">
        <v>1531</v>
      </c>
      <c r="E233" s="9" t="s">
        <v>135</v>
      </c>
      <c r="F233" s="9"/>
      <c r="G233" s="10" t="s">
        <v>1532</v>
      </c>
      <c r="H233" s="10" t="s">
        <v>198</v>
      </c>
      <c r="I233" s="10" t="s">
        <v>199</v>
      </c>
      <c r="J233" s="10" t="s">
        <v>1533</v>
      </c>
      <c r="K233" s="9"/>
      <c r="L233" s="10" t="s">
        <v>200</v>
      </c>
      <c r="M233" s="9" t="s">
        <v>464</v>
      </c>
      <c r="N233" s="10" t="s">
        <v>1534</v>
      </c>
      <c r="O233" s="11" t="s">
        <v>1535</v>
      </c>
      <c r="P233" s="10" t="s">
        <v>30</v>
      </c>
      <c r="Q233" s="9" t="s">
        <v>73</v>
      </c>
      <c r="R233" s="9" t="s">
        <v>1536</v>
      </c>
    </row>
    <row r="234" customFormat="false" ht="39.75" hidden="false" customHeight="true" outlineLevel="0" collapsed="false">
      <c r="A234" s="10" t="s">
        <v>1537</v>
      </c>
      <c r="B234" s="10" t="s">
        <v>1538</v>
      </c>
      <c r="C234" s="9" t="n">
        <v>1990</v>
      </c>
      <c r="D234" s="10" t="s">
        <v>1539</v>
      </c>
      <c r="E234" s="9" t="s">
        <v>78</v>
      </c>
      <c r="F234" s="9" t="s">
        <v>197</v>
      </c>
      <c r="G234" s="10" t="s">
        <v>1540</v>
      </c>
      <c r="H234" s="10" t="s">
        <v>92</v>
      </c>
      <c r="I234" s="10" t="s">
        <v>93</v>
      </c>
      <c r="J234" s="10" t="s">
        <v>83</v>
      </c>
      <c r="K234" s="9" t="s">
        <v>1541</v>
      </c>
      <c r="L234" s="10" t="s">
        <v>69</v>
      </c>
      <c r="M234" s="9" t="s">
        <v>70</v>
      </c>
      <c r="N234" s="10"/>
      <c r="O234" s="11" t="s">
        <v>1542</v>
      </c>
      <c r="P234" s="10" t="s">
        <v>30</v>
      </c>
      <c r="Q234" s="9" t="s">
        <v>95</v>
      </c>
      <c r="R234" s="9" t="s">
        <v>1543</v>
      </c>
    </row>
    <row r="235" customFormat="false" ht="52.5" hidden="false" customHeight="true" outlineLevel="0" collapsed="false">
      <c r="A235" s="10" t="s">
        <v>1544</v>
      </c>
      <c r="B235" s="10" t="s">
        <v>1545</v>
      </c>
      <c r="C235" s="9" t="n">
        <v>2007</v>
      </c>
      <c r="D235" s="10" t="s">
        <v>1546</v>
      </c>
      <c r="E235" s="9" t="s">
        <v>125</v>
      </c>
      <c r="F235" s="9"/>
      <c r="G235" s="10" t="s">
        <v>172</v>
      </c>
      <c r="H235" s="10" t="s">
        <v>81</v>
      </c>
      <c r="I235" s="10" t="s">
        <v>153</v>
      </c>
      <c r="J235" s="10" t="s">
        <v>83</v>
      </c>
      <c r="K235" s="9"/>
      <c r="L235" s="10" t="s">
        <v>69</v>
      </c>
      <c r="M235" s="9" t="s">
        <v>70</v>
      </c>
      <c r="N235" s="10" t="s">
        <v>1547</v>
      </c>
      <c r="O235" s="10"/>
      <c r="P235" s="10" t="s">
        <v>30</v>
      </c>
      <c r="Q235" s="9" t="s">
        <v>73</v>
      </c>
      <c r="R235" s="9" t="s">
        <v>1548</v>
      </c>
    </row>
    <row r="236" customFormat="false" ht="65.25" hidden="false" customHeight="true" outlineLevel="0" collapsed="false">
      <c r="A236" s="10" t="s">
        <v>1549</v>
      </c>
      <c r="B236" s="10" t="s">
        <v>1550</v>
      </c>
      <c r="C236" s="9" t="n">
        <v>2016</v>
      </c>
      <c r="D236" s="10" t="s">
        <v>1551</v>
      </c>
      <c r="E236" s="9" t="s">
        <v>78</v>
      </c>
      <c r="F236" s="9" t="s">
        <v>197</v>
      </c>
      <c r="G236" s="10" t="s">
        <v>1552</v>
      </c>
      <c r="H236" s="10" t="s">
        <v>66</v>
      </c>
      <c r="I236" s="10" t="s">
        <v>903</v>
      </c>
      <c r="J236" s="10" t="s">
        <v>83</v>
      </c>
      <c r="K236" s="9"/>
      <c r="L236" s="10" t="s">
        <v>69</v>
      </c>
      <c r="M236" s="9" t="s">
        <v>70</v>
      </c>
      <c r="N236" s="10" t="s">
        <v>1553</v>
      </c>
      <c r="O236" s="11" t="s">
        <v>1554</v>
      </c>
      <c r="P236" s="10" t="s">
        <v>30</v>
      </c>
      <c r="Q236" s="9" t="s">
        <v>73</v>
      </c>
      <c r="R236" s="9" t="s">
        <v>1555</v>
      </c>
    </row>
    <row r="237" customFormat="false" ht="52.5" hidden="false" customHeight="true" outlineLevel="0" collapsed="false">
      <c r="A237" s="10" t="s">
        <v>1556</v>
      </c>
      <c r="B237" s="10" t="s">
        <v>1557</v>
      </c>
      <c r="C237" s="9" t="n">
        <v>1990</v>
      </c>
      <c r="D237" s="10" t="s">
        <v>1558</v>
      </c>
      <c r="E237" s="9" t="s">
        <v>78</v>
      </c>
      <c r="F237" s="9" t="s">
        <v>79</v>
      </c>
      <c r="G237" s="10" t="s">
        <v>1559</v>
      </c>
      <c r="H237" s="10" t="s">
        <v>198</v>
      </c>
      <c r="I237" s="10" t="s">
        <v>199</v>
      </c>
      <c r="J237" s="10" t="s">
        <v>102</v>
      </c>
      <c r="K237" s="9"/>
      <c r="L237" s="10" t="s">
        <v>200</v>
      </c>
      <c r="M237" s="9" t="s">
        <v>70</v>
      </c>
      <c r="N237" s="10"/>
      <c r="O237" s="11" t="s">
        <v>1560</v>
      </c>
      <c r="P237" s="10" t="s">
        <v>30</v>
      </c>
      <c r="Q237" s="9" t="s">
        <v>95</v>
      </c>
      <c r="R237" s="9" t="s">
        <v>1561</v>
      </c>
    </row>
    <row r="238" customFormat="false" ht="39.75" hidden="false" customHeight="true" outlineLevel="0" collapsed="false">
      <c r="A238" s="10" t="s">
        <v>1562</v>
      </c>
      <c r="B238" s="10" t="s">
        <v>1563</v>
      </c>
      <c r="C238" s="9" t="n">
        <v>2011</v>
      </c>
      <c r="D238" s="10" t="s">
        <v>1564</v>
      </c>
      <c r="E238" s="9" t="s">
        <v>125</v>
      </c>
      <c r="F238" s="9" t="s">
        <v>171</v>
      </c>
      <c r="G238" s="10" t="s">
        <v>172</v>
      </c>
      <c r="H238" s="10" t="s">
        <v>81</v>
      </c>
      <c r="I238" s="10" t="s">
        <v>82</v>
      </c>
      <c r="J238" s="10" t="s">
        <v>83</v>
      </c>
      <c r="K238" s="9"/>
      <c r="L238" s="10" t="s">
        <v>69</v>
      </c>
      <c r="M238" s="9" t="s">
        <v>70</v>
      </c>
      <c r="N238" s="10" t="s">
        <v>1565</v>
      </c>
      <c r="O238" s="10"/>
      <c r="P238" s="10" t="s">
        <v>30</v>
      </c>
      <c r="Q238" s="9" t="s">
        <v>73</v>
      </c>
      <c r="R238" s="9" t="s">
        <v>1566</v>
      </c>
    </row>
    <row r="239" customFormat="false" ht="39.75" hidden="false" customHeight="true" outlineLevel="0" collapsed="false">
      <c r="A239" s="10" t="s">
        <v>1567</v>
      </c>
      <c r="B239" s="10" t="s">
        <v>1568</v>
      </c>
      <c r="C239" s="9" t="n">
        <v>1971</v>
      </c>
      <c r="D239" s="10" t="s">
        <v>1569</v>
      </c>
      <c r="E239" s="9" t="s">
        <v>36</v>
      </c>
      <c r="F239" s="9" t="s">
        <v>171</v>
      </c>
      <c r="G239" s="10" t="s">
        <v>91</v>
      </c>
      <c r="H239" s="10" t="s">
        <v>81</v>
      </c>
      <c r="I239" s="10" t="s">
        <v>616</v>
      </c>
      <c r="J239" s="10"/>
      <c r="K239" s="9"/>
      <c r="L239" s="10" t="s">
        <v>69</v>
      </c>
      <c r="M239" s="9" t="s">
        <v>70</v>
      </c>
      <c r="N239" s="10"/>
      <c r="O239" s="10"/>
      <c r="P239" s="10" t="s">
        <v>31</v>
      </c>
      <c r="Q239" s="9" t="s">
        <v>95</v>
      </c>
      <c r="R239" s="9" t="s">
        <v>1570</v>
      </c>
    </row>
    <row r="240" customFormat="false" ht="39.75" hidden="false" customHeight="true" outlineLevel="0" collapsed="false">
      <c r="A240" s="10" t="s">
        <v>1571</v>
      </c>
      <c r="B240" s="10" t="s">
        <v>1572</v>
      </c>
      <c r="C240" s="9" t="n">
        <v>2018</v>
      </c>
      <c r="D240" s="10" t="s">
        <v>1573</v>
      </c>
      <c r="E240" s="9" t="s">
        <v>135</v>
      </c>
      <c r="F240" s="9"/>
      <c r="G240" s="10" t="s">
        <v>1574</v>
      </c>
      <c r="H240" s="10" t="s">
        <v>184</v>
      </c>
      <c r="I240" s="10" t="s">
        <v>1575</v>
      </c>
      <c r="J240" s="10" t="s">
        <v>364</v>
      </c>
      <c r="K240" s="9"/>
      <c r="L240" s="10" t="s">
        <v>69</v>
      </c>
      <c r="M240" s="9" t="s">
        <v>70</v>
      </c>
      <c r="N240" s="10" t="s">
        <v>1576</v>
      </c>
      <c r="O240" s="11" t="s">
        <v>1577</v>
      </c>
      <c r="P240" s="10" t="s">
        <v>30</v>
      </c>
      <c r="Q240" s="9" t="s">
        <v>73</v>
      </c>
      <c r="R240" s="9" t="s">
        <v>1578</v>
      </c>
    </row>
    <row r="241" customFormat="false" ht="52.5" hidden="false" customHeight="true" outlineLevel="0" collapsed="false">
      <c r="A241" s="10" t="s">
        <v>1579</v>
      </c>
      <c r="B241" s="10" t="s">
        <v>1580</v>
      </c>
      <c r="C241" s="9" t="n">
        <v>2015</v>
      </c>
      <c r="D241" s="10" t="s">
        <v>1581</v>
      </c>
      <c r="E241" s="9" t="s">
        <v>78</v>
      </c>
      <c r="F241" s="9" t="s">
        <v>79</v>
      </c>
      <c r="G241" s="10" t="s">
        <v>91</v>
      </c>
      <c r="H241" s="10" t="s">
        <v>184</v>
      </c>
      <c r="I241" s="10" t="s">
        <v>1575</v>
      </c>
      <c r="J241" s="10" t="s">
        <v>364</v>
      </c>
      <c r="K241" s="9"/>
      <c r="L241" s="10" t="s">
        <v>69</v>
      </c>
      <c r="M241" s="9" t="s">
        <v>70</v>
      </c>
      <c r="N241" s="10" t="s">
        <v>1582</v>
      </c>
      <c r="O241" s="11" t="s">
        <v>1583</v>
      </c>
      <c r="P241" s="10" t="s">
        <v>30</v>
      </c>
      <c r="Q241" s="9" t="s">
        <v>73</v>
      </c>
      <c r="R241" s="9" t="s">
        <v>1584</v>
      </c>
    </row>
    <row r="242" customFormat="false" ht="52.5" hidden="false" customHeight="true" outlineLevel="0" collapsed="false">
      <c r="A242" s="10" t="s">
        <v>1585</v>
      </c>
      <c r="B242" s="10" t="s">
        <v>1586</v>
      </c>
      <c r="C242" s="9" t="n">
        <v>1959</v>
      </c>
      <c r="D242" s="10" t="s">
        <v>1587</v>
      </c>
      <c r="E242" s="9" t="s">
        <v>36</v>
      </c>
      <c r="F242" s="9" t="s">
        <v>525</v>
      </c>
      <c r="G242" s="10" t="s">
        <v>91</v>
      </c>
      <c r="H242" s="10" t="s">
        <v>137</v>
      </c>
      <c r="I242" s="10" t="s">
        <v>138</v>
      </c>
      <c r="J242" s="10" t="s">
        <v>83</v>
      </c>
      <c r="K242" s="9"/>
      <c r="L242" s="10" t="s">
        <v>69</v>
      </c>
      <c r="M242" s="9" t="s">
        <v>70</v>
      </c>
      <c r="N242" s="10"/>
      <c r="O242" s="11" t="s">
        <v>1588</v>
      </c>
      <c r="P242" s="10" t="s">
        <v>30</v>
      </c>
      <c r="Q242" s="9" t="s">
        <v>95</v>
      </c>
      <c r="R242" s="9" t="s">
        <v>1589</v>
      </c>
    </row>
    <row r="243" customFormat="false" ht="39.75" hidden="false" customHeight="true" outlineLevel="0" collapsed="false">
      <c r="A243" s="10" t="s">
        <v>1590</v>
      </c>
      <c r="B243" s="10" t="s">
        <v>1586</v>
      </c>
      <c r="C243" s="9" t="n">
        <v>1967</v>
      </c>
      <c r="D243" s="10" t="s">
        <v>1591</v>
      </c>
      <c r="E243" s="9" t="s">
        <v>78</v>
      </c>
      <c r="F243" s="9"/>
      <c r="G243" s="10" t="s">
        <v>91</v>
      </c>
      <c r="H243" s="10" t="s">
        <v>198</v>
      </c>
      <c r="I243" s="10" t="s">
        <v>199</v>
      </c>
      <c r="J243" s="10" t="s">
        <v>364</v>
      </c>
      <c r="K243" s="9"/>
      <c r="L243" s="10" t="s">
        <v>200</v>
      </c>
      <c r="M243" s="9" t="s">
        <v>70</v>
      </c>
      <c r="N243" s="10"/>
      <c r="O243" s="11" t="s">
        <v>1592</v>
      </c>
      <c r="P243" s="10" t="s">
        <v>30</v>
      </c>
      <c r="Q243" s="9" t="s">
        <v>95</v>
      </c>
      <c r="R243" s="9" t="s">
        <v>1593</v>
      </c>
    </row>
    <row r="244" customFormat="false" ht="39.75" hidden="false" customHeight="true" outlineLevel="0" collapsed="false">
      <c r="A244" s="10" t="s">
        <v>1594</v>
      </c>
      <c r="B244" s="10" t="s">
        <v>1595</v>
      </c>
      <c r="C244" s="9" t="n">
        <v>2008</v>
      </c>
      <c r="D244" s="10" t="s">
        <v>1596</v>
      </c>
      <c r="E244" s="9" t="s">
        <v>135</v>
      </c>
      <c r="F244" s="9"/>
      <c r="G244" s="10" t="s">
        <v>1597</v>
      </c>
      <c r="H244" s="10" t="s">
        <v>198</v>
      </c>
      <c r="I244" s="10" t="s">
        <v>199</v>
      </c>
      <c r="J244" s="10" t="s">
        <v>364</v>
      </c>
      <c r="K244" s="9" t="s">
        <v>851</v>
      </c>
      <c r="L244" s="10" t="s">
        <v>139</v>
      </c>
      <c r="M244" s="9" t="s">
        <v>464</v>
      </c>
      <c r="N244" s="10" t="s">
        <v>1598</v>
      </c>
      <c r="O244" s="11" t="s">
        <v>1599</v>
      </c>
      <c r="P244" s="10" t="s">
        <v>30</v>
      </c>
      <c r="Q244" s="9" t="s">
        <v>73</v>
      </c>
      <c r="R244" s="9" t="s">
        <v>1600</v>
      </c>
    </row>
    <row r="245" customFormat="false" ht="52.5" hidden="false" customHeight="true" outlineLevel="0" collapsed="false">
      <c r="A245" s="10" t="s">
        <v>1601</v>
      </c>
      <c r="B245" s="10" t="s">
        <v>1602</v>
      </c>
      <c r="C245" s="9" t="n">
        <v>2008</v>
      </c>
      <c r="D245" s="10" t="s">
        <v>1603</v>
      </c>
      <c r="E245" s="9" t="s">
        <v>125</v>
      </c>
      <c r="F245" s="9"/>
      <c r="G245" s="10" t="s">
        <v>172</v>
      </c>
      <c r="H245" s="10" t="s">
        <v>81</v>
      </c>
      <c r="I245" s="10" t="s">
        <v>328</v>
      </c>
      <c r="J245" s="10" t="s">
        <v>102</v>
      </c>
      <c r="K245" s="9"/>
      <c r="L245" s="10" t="s">
        <v>69</v>
      </c>
      <c r="M245" s="9" t="s">
        <v>70</v>
      </c>
      <c r="N245" s="10" t="s">
        <v>1604</v>
      </c>
      <c r="O245" s="10"/>
      <c r="P245" s="10" t="s">
        <v>30</v>
      </c>
      <c r="Q245" s="9" t="s">
        <v>73</v>
      </c>
      <c r="R245" s="9" t="s">
        <v>1605</v>
      </c>
    </row>
    <row r="246" customFormat="false" ht="39.75" hidden="false" customHeight="true" outlineLevel="0" collapsed="false">
      <c r="A246" s="10" t="s">
        <v>1606</v>
      </c>
      <c r="B246" s="10" t="s">
        <v>1607</v>
      </c>
      <c r="C246" s="9" t="n">
        <v>2019</v>
      </c>
      <c r="D246" s="10" t="s">
        <v>1608</v>
      </c>
      <c r="E246" s="9" t="s">
        <v>135</v>
      </c>
      <c r="F246" s="9"/>
      <c r="G246" s="10" t="s">
        <v>1609</v>
      </c>
      <c r="H246" s="10" t="s">
        <v>198</v>
      </c>
      <c r="I246" s="10" t="s">
        <v>199</v>
      </c>
      <c r="J246" s="10" t="s">
        <v>257</v>
      </c>
      <c r="K246" s="9" t="s">
        <v>1085</v>
      </c>
      <c r="L246" s="10" t="s">
        <v>200</v>
      </c>
      <c r="M246" s="9" t="s">
        <v>70</v>
      </c>
      <c r="N246" s="10" t="s">
        <v>1610</v>
      </c>
      <c r="O246" s="11" t="s">
        <v>1611</v>
      </c>
      <c r="P246" s="10" t="s">
        <v>30</v>
      </c>
      <c r="Q246" s="9" t="s">
        <v>73</v>
      </c>
      <c r="R246" s="9" t="s">
        <v>1612</v>
      </c>
    </row>
    <row r="247" customFormat="false" ht="52.5" hidden="false" customHeight="true" outlineLevel="0" collapsed="false">
      <c r="A247" s="10" t="s">
        <v>1613</v>
      </c>
      <c r="B247" s="10" t="s">
        <v>1614</v>
      </c>
      <c r="C247" s="9" t="n">
        <v>1934</v>
      </c>
      <c r="D247" s="10" t="s">
        <v>1615</v>
      </c>
      <c r="E247" s="9" t="s">
        <v>36</v>
      </c>
      <c r="F247" s="9"/>
      <c r="G247" s="10" t="s">
        <v>91</v>
      </c>
      <c r="H247" s="10" t="s">
        <v>92</v>
      </c>
      <c r="I247" s="10" t="s">
        <v>353</v>
      </c>
      <c r="J247" s="10" t="s">
        <v>364</v>
      </c>
      <c r="K247" s="9"/>
      <c r="L247" s="10" t="s">
        <v>69</v>
      </c>
      <c r="M247" s="9" t="s">
        <v>70</v>
      </c>
      <c r="N247" s="10"/>
      <c r="O247" s="10"/>
      <c r="P247" s="10" t="s">
        <v>31</v>
      </c>
      <c r="Q247" s="9" t="s">
        <v>95</v>
      </c>
      <c r="R247" s="9" t="s">
        <v>1616</v>
      </c>
    </row>
    <row r="248" customFormat="false" ht="39.75" hidden="false" customHeight="true" outlineLevel="0" collapsed="false">
      <c r="A248" s="10" t="s">
        <v>1617</v>
      </c>
      <c r="B248" s="10" t="s">
        <v>1618</v>
      </c>
      <c r="C248" s="9" t="n">
        <v>1999</v>
      </c>
      <c r="D248" s="10" t="s">
        <v>1619</v>
      </c>
      <c r="E248" s="9" t="s">
        <v>78</v>
      </c>
      <c r="F248" s="9"/>
      <c r="G248" s="10" t="s">
        <v>1620</v>
      </c>
      <c r="H248" s="10" t="s">
        <v>92</v>
      </c>
      <c r="I248" s="10" t="s">
        <v>93</v>
      </c>
      <c r="J248" s="10" t="s">
        <v>83</v>
      </c>
      <c r="K248" s="9" t="s">
        <v>1621</v>
      </c>
      <c r="L248" s="10" t="s">
        <v>69</v>
      </c>
      <c r="M248" s="9" t="s">
        <v>70</v>
      </c>
      <c r="N248" s="10" t="s">
        <v>1622</v>
      </c>
      <c r="O248" s="11" t="s">
        <v>1623</v>
      </c>
      <c r="P248" s="10" t="s">
        <v>30</v>
      </c>
      <c r="Q248" s="9" t="s">
        <v>73</v>
      </c>
      <c r="R248" s="9" t="s">
        <v>1624</v>
      </c>
    </row>
    <row r="249" customFormat="false" ht="65.25" hidden="false" customHeight="true" outlineLevel="0" collapsed="false">
      <c r="A249" s="10" t="s">
        <v>1625</v>
      </c>
      <c r="B249" s="10" t="s">
        <v>1626</v>
      </c>
      <c r="C249" s="9" t="n">
        <v>2011</v>
      </c>
      <c r="D249" s="10" t="s">
        <v>1627</v>
      </c>
      <c r="E249" s="9" t="s">
        <v>135</v>
      </c>
      <c r="F249" s="9"/>
      <c r="G249" s="10" t="s">
        <v>1628</v>
      </c>
      <c r="H249" s="10" t="s">
        <v>66</v>
      </c>
      <c r="I249" s="10" t="s">
        <v>1629</v>
      </c>
      <c r="J249" s="10" t="s">
        <v>83</v>
      </c>
      <c r="K249" s="9"/>
      <c r="L249" s="10" t="s">
        <v>69</v>
      </c>
      <c r="M249" s="9" t="s">
        <v>70</v>
      </c>
      <c r="N249" s="10" t="s">
        <v>1630</v>
      </c>
      <c r="O249" s="11" t="s">
        <v>1631</v>
      </c>
      <c r="P249" s="10" t="s">
        <v>30</v>
      </c>
      <c r="Q249" s="9" t="s">
        <v>73</v>
      </c>
      <c r="R249" s="9" t="s">
        <v>1632</v>
      </c>
    </row>
    <row r="250" customFormat="false" ht="52.5" hidden="false" customHeight="true" outlineLevel="0" collapsed="false">
      <c r="A250" s="10" t="s">
        <v>1633</v>
      </c>
      <c r="B250" s="10" t="s">
        <v>1634</v>
      </c>
      <c r="C250" s="9" t="n">
        <v>2011</v>
      </c>
      <c r="D250" s="10" t="s">
        <v>1635</v>
      </c>
      <c r="E250" s="9" t="s">
        <v>78</v>
      </c>
      <c r="F250" s="9" t="s">
        <v>79</v>
      </c>
      <c r="G250" s="10" t="s">
        <v>80</v>
      </c>
      <c r="H250" s="10" t="s">
        <v>66</v>
      </c>
      <c r="I250" s="10" t="s">
        <v>676</v>
      </c>
      <c r="J250" s="10" t="s">
        <v>1636</v>
      </c>
      <c r="K250" s="9"/>
      <c r="L250" s="10" t="s">
        <v>69</v>
      </c>
      <c r="M250" s="9" t="s">
        <v>70</v>
      </c>
      <c r="N250" s="10" t="s">
        <v>1637</v>
      </c>
      <c r="O250" s="11" t="s">
        <v>1638</v>
      </c>
      <c r="P250" s="10" t="s">
        <v>30</v>
      </c>
      <c r="Q250" s="9" t="s">
        <v>73</v>
      </c>
      <c r="R250" s="9" t="s">
        <v>1639</v>
      </c>
    </row>
    <row r="251" customFormat="false" ht="65.25" hidden="false" customHeight="true" outlineLevel="0" collapsed="false">
      <c r="A251" s="10" t="s">
        <v>1640</v>
      </c>
      <c r="B251" s="10" t="s">
        <v>1634</v>
      </c>
      <c r="C251" s="9" t="n">
        <v>2019</v>
      </c>
      <c r="D251" s="10" t="s">
        <v>1641</v>
      </c>
      <c r="E251" s="9" t="s">
        <v>135</v>
      </c>
      <c r="F251" s="9"/>
      <c r="G251" s="10" t="s">
        <v>1642</v>
      </c>
      <c r="H251" s="10" t="s">
        <v>137</v>
      </c>
      <c r="I251" s="10" t="s">
        <v>138</v>
      </c>
      <c r="J251" s="10" t="s">
        <v>364</v>
      </c>
      <c r="K251" s="9"/>
      <c r="L251" s="10" t="s">
        <v>69</v>
      </c>
      <c r="M251" s="9" t="s">
        <v>70</v>
      </c>
      <c r="N251" s="10" t="s">
        <v>1643</v>
      </c>
      <c r="O251" s="11" t="s">
        <v>1644</v>
      </c>
      <c r="P251" s="10" t="s">
        <v>30</v>
      </c>
      <c r="Q251" s="9" t="s">
        <v>73</v>
      </c>
      <c r="R251" s="9" t="s">
        <v>1645</v>
      </c>
    </row>
    <row r="252" customFormat="false" ht="39.75" hidden="false" customHeight="true" outlineLevel="0" collapsed="false">
      <c r="A252" s="10" t="s">
        <v>1646</v>
      </c>
      <c r="B252" s="10" t="s">
        <v>1647</v>
      </c>
      <c r="C252" s="9" t="n">
        <v>2016</v>
      </c>
      <c r="D252" s="10" t="s">
        <v>1648</v>
      </c>
      <c r="E252" s="9" t="s">
        <v>78</v>
      </c>
      <c r="F252" s="9"/>
      <c r="G252" s="10" t="s">
        <v>1649</v>
      </c>
      <c r="H252" s="10" t="s">
        <v>81</v>
      </c>
      <c r="I252" s="10" t="s">
        <v>82</v>
      </c>
      <c r="J252" s="10" t="s">
        <v>364</v>
      </c>
      <c r="K252" s="9"/>
      <c r="L252" s="10" t="s">
        <v>69</v>
      </c>
      <c r="M252" s="9" t="s">
        <v>464</v>
      </c>
      <c r="N252" s="10" t="s">
        <v>1650</v>
      </c>
      <c r="O252" s="11" t="s">
        <v>1651</v>
      </c>
      <c r="P252" s="10" t="s">
        <v>30</v>
      </c>
      <c r="Q252" s="9" t="s">
        <v>73</v>
      </c>
      <c r="R252" s="9" t="s">
        <v>1652</v>
      </c>
    </row>
    <row r="253" customFormat="false" ht="52.5" hidden="false" customHeight="true" outlineLevel="0" collapsed="false">
      <c r="A253" s="10" t="s">
        <v>1653</v>
      </c>
      <c r="B253" s="10" t="s">
        <v>1654</v>
      </c>
      <c r="C253" s="9" t="n">
        <v>2018</v>
      </c>
      <c r="D253" s="10" t="s">
        <v>1655</v>
      </c>
      <c r="E253" s="9" t="s">
        <v>78</v>
      </c>
      <c r="F253" s="9" t="s">
        <v>197</v>
      </c>
      <c r="G253" s="10" t="s">
        <v>80</v>
      </c>
      <c r="H253" s="10" t="s">
        <v>953</v>
      </c>
      <c r="I253" s="10" t="s">
        <v>1656</v>
      </c>
      <c r="J253" s="10" t="s">
        <v>102</v>
      </c>
      <c r="K253" s="9"/>
      <c r="L253" s="10" t="s">
        <v>69</v>
      </c>
      <c r="M253" s="9" t="s">
        <v>70</v>
      </c>
      <c r="N253" s="10" t="s">
        <v>1657</v>
      </c>
      <c r="O253" s="11" t="s">
        <v>1658</v>
      </c>
      <c r="P253" s="10" t="s">
        <v>30</v>
      </c>
      <c r="Q253" s="9" t="s">
        <v>73</v>
      </c>
      <c r="R253" s="9" t="s">
        <v>1659</v>
      </c>
    </row>
    <row r="254" customFormat="false" ht="52.5" hidden="false" customHeight="true" outlineLevel="0" collapsed="false">
      <c r="A254" s="10" t="s">
        <v>1660</v>
      </c>
      <c r="B254" s="10" t="s">
        <v>1661</v>
      </c>
      <c r="C254" s="9" t="n">
        <v>1966</v>
      </c>
      <c r="D254" s="10" t="s">
        <v>1662</v>
      </c>
      <c r="E254" s="9" t="s">
        <v>36</v>
      </c>
      <c r="F254" s="9" t="s">
        <v>146</v>
      </c>
      <c r="G254" s="10" t="s">
        <v>91</v>
      </c>
      <c r="H254" s="10" t="s">
        <v>92</v>
      </c>
      <c r="I254" s="10" t="s">
        <v>823</v>
      </c>
      <c r="J254" s="10" t="s">
        <v>83</v>
      </c>
      <c r="K254" s="9"/>
      <c r="L254" s="10" t="s">
        <v>69</v>
      </c>
      <c r="M254" s="9" t="s">
        <v>70</v>
      </c>
      <c r="N254" s="10"/>
      <c r="O254" s="11" t="s">
        <v>1663</v>
      </c>
      <c r="P254" s="10" t="s">
        <v>30</v>
      </c>
      <c r="Q254" s="9" t="s">
        <v>95</v>
      </c>
      <c r="R254" s="9" t="s">
        <v>1664</v>
      </c>
    </row>
    <row r="255" customFormat="false" ht="39.75" hidden="false" customHeight="true" outlineLevel="0" collapsed="false">
      <c r="A255" s="10" t="s">
        <v>1665</v>
      </c>
      <c r="B255" s="10" t="s">
        <v>1666</v>
      </c>
      <c r="C255" s="9" t="n">
        <v>1997</v>
      </c>
      <c r="D255" s="10" t="s">
        <v>1667</v>
      </c>
      <c r="E255" s="9" t="s">
        <v>125</v>
      </c>
      <c r="F255" s="9"/>
      <c r="G255" s="10" t="s">
        <v>172</v>
      </c>
      <c r="H255" s="10" t="s">
        <v>184</v>
      </c>
      <c r="I255" s="10" t="s">
        <v>1668</v>
      </c>
      <c r="J255" s="10" t="s">
        <v>83</v>
      </c>
      <c r="K255" s="9"/>
      <c r="L255" s="10" t="s">
        <v>69</v>
      </c>
      <c r="M255" s="9" t="s">
        <v>70</v>
      </c>
      <c r="N255" s="10" t="s">
        <v>1669</v>
      </c>
      <c r="O255" s="10"/>
      <c r="P255" s="10" t="s">
        <v>30</v>
      </c>
      <c r="Q255" s="9" t="s">
        <v>73</v>
      </c>
      <c r="R255" s="9" t="s">
        <v>1670</v>
      </c>
    </row>
    <row r="256" customFormat="false" ht="39.75" hidden="false" customHeight="true" outlineLevel="0" collapsed="false">
      <c r="A256" s="10" t="s">
        <v>1671</v>
      </c>
      <c r="B256" s="10" t="s">
        <v>1672</v>
      </c>
      <c r="C256" s="9" t="n">
        <v>1973</v>
      </c>
      <c r="D256" s="10" t="s">
        <v>1673</v>
      </c>
      <c r="E256" s="9" t="s">
        <v>36</v>
      </c>
      <c r="F256" s="9" t="s">
        <v>146</v>
      </c>
      <c r="G256" s="10" t="s">
        <v>80</v>
      </c>
      <c r="H256" s="10" t="s">
        <v>198</v>
      </c>
      <c r="I256" s="10" t="s">
        <v>199</v>
      </c>
      <c r="J256" s="10" t="s">
        <v>724</v>
      </c>
      <c r="K256" s="9" t="s">
        <v>94</v>
      </c>
      <c r="L256" s="10" t="s">
        <v>200</v>
      </c>
      <c r="M256" s="9" t="s">
        <v>70</v>
      </c>
      <c r="N256" s="10" t="s">
        <v>1674</v>
      </c>
      <c r="O256" s="11" t="s">
        <v>1675</v>
      </c>
      <c r="P256" s="10" t="s">
        <v>30</v>
      </c>
      <c r="Q256" s="9" t="s">
        <v>73</v>
      </c>
      <c r="R256" s="9" t="s">
        <v>1676</v>
      </c>
    </row>
    <row r="257" customFormat="false" ht="65.25" hidden="false" customHeight="true" outlineLevel="0" collapsed="false">
      <c r="A257" s="10" t="s">
        <v>1677</v>
      </c>
      <c r="B257" s="10" t="s">
        <v>1678</v>
      </c>
      <c r="C257" s="9" t="n">
        <v>1988</v>
      </c>
      <c r="D257" s="10" t="s">
        <v>1679</v>
      </c>
      <c r="E257" s="9" t="s">
        <v>78</v>
      </c>
      <c r="F257" s="9"/>
      <c r="G257" s="10"/>
      <c r="H257" s="10" t="s">
        <v>92</v>
      </c>
      <c r="I257" s="10" t="s">
        <v>93</v>
      </c>
      <c r="J257" s="10" t="s">
        <v>68</v>
      </c>
      <c r="K257" s="9" t="s">
        <v>94</v>
      </c>
      <c r="L257" s="10" t="s">
        <v>69</v>
      </c>
      <c r="M257" s="9" t="s">
        <v>70</v>
      </c>
      <c r="N257" s="10" t="s">
        <v>1680</v>
      </c>
      <c r="O257" s="11" t="s">
        <v>1681</v>
      </c>
      <c r="P257" s="10" t="s">
        <v>30</v>
      </c>
      <c r="Q257" s="9" t="s">
        <v>73</v>
      </c>
      <c r="R257" s="9" t="s">
        <v>1682</v>
      </c>
    </row>
    <row r="258" customFormat="false" ht="52.5" hidden="false" customHeight="true" outlineLevel="0" collapsed="false">
      <c r="A258" s="10" t="s">
        <v>1683</v>
      </c>
      <c r="B258" s="10" t="s">
        <v>1684</v>
      </c>
      <c r="C258" s="9" t="n">
        <v>1968</v>
      </c>
      <c r="D258" s="10" t="s">
        <v>1685</v>
      </c>
      <c r="E258" s="9" t="s">
        <v>36</v>
      </c>
      <c r="F258" s="9"/>
      <c r="G258" s="10" t="s">
        <v>91</v>
      </c>
      <c r="H258" s="10" t="s">
        <v>207</v>
      </c>
      <c r="I258" s="10" t="s">
        <v>862</v>
      </c>
      <c r="J258" s="10" t="s">
        <v>83</v>
      </c>
      <c r="K258" s="9"/>
      <c r="L258" s="10" t="s">
        <v>69</v>
      </c>
      <c r="M258" s="9" t="s">
        <v>70</v>
      </c>
      <c r="N258" s="10"/>
      <c r="O258" s="10"/>
      <c r="P258" s="10" t="s">
        <v>31</v>
      </c>
      <c r="Q258" s="9" t="s">
        <v>95</v>
      </c>
      <c r="R258" s="9" t="s">
        <v>1686</v>
      </c>
    </row>
    <row r="259" customFormat="false" ht="39.75" hidden="false" customHeight="true" outlineLevel="0" collapsed="false">
      <c r="A259" s="10" t="s">
        <v>1687</v>
      </c>
      <c r="B259" s="10" t="s">
        <v>1688</v>
      </c>
      <c r="C259" s="9" t="n">
        <v>1978</v>
      </c>
      <c r="D259" s="10" t="s">
        <v>1689</v>
      </c>
      <c r="E259" s="9" t="s">
        <v>78</v>
      </c>
      <c r="F259" s="9" t="s">
        <v>197</v>
      </c>
      <c r="G259" s="10" t="s">
        <v>91</v>
      </c>
      <c r="H259" s="10" t="s">
        <v>92</v>
      </c>
      <c r="I259" s="10" t="s">
        <v>93</v>
      </c>
      <c r="J259" s="10" t="s">
        <v>68</v>
      </c>
      <c r="K259" s="9"/>
      <c r="L259" s="10" t="s">
        <v>69</v>
      </c>
      <c r="M259" s="9" t="s">
        <v>70</v>
      </c>
      <c r="N259" s="10"/>
      <c r="O259" s="11" t="s">
        <v>1690</v>
      </c>
      <c r="P259" s="10" t="s">
        <v>30</v>
      </c>
      <c r="Q259" s="9" t="s">
        <v>95</v>
      </c>
      <c r="R259" s="9" t="s">
        <v>1691</v>
      </c>
    </row>
    <row r="260" customFormat="false" ht="52.5" hidden="false" customHeight="true" outlineLevel="0" collapsed="false">
      <c r="A260" s="10" t="s">
        <v>1692</v>
      </c>
      <c r="B260" s="10" t="s">
        <v>1693</v>
      </c>
      <c r="C260" s="9" t="n">
        <v>1971</v>
      </c>
      <c r="D260" s="10" t="s">
        <v>1694</v>
      </c>
      <c r="E260" s="9" t="s">
        <v>78</v>
      </c>
      <c r="F260" s="9" t="s">
        <v>79</v>
      </c>
      <c r="G260" s="10" t="s">
        <v>91</v>
      </c>
      <c r="H260" s="10" t="s">
        <v>137</v>
      </c>
      <c r="I260" s="10" t="s">
        <v>388</v>
      </c>
      <c r="J260" s="10" t="s">
        <v>83</v>
      </c>
      <c r="K260" s="9"/>
      <c r="L260" s="10" t="s">
        <v>69</v>
      </c>
      <c r="M260" s="9" t="s">
        <v>70</v>
      </c>
      <c r="N260" s="10"/>
      <c r="O260" s="11" t="s">
        <v>1695</v>
      </c>
      <c r="P260" s="10" t="s">
        <v>30</v>
      </c>
      <c r="Q260" s="9" t="s">
        <v>95</v>
      </c>
      <c r="R260" s="9" t="s">
        <v>1696</v>
      </c>
    </row>
    <row r="261" customFormat="false" ht="52.5" hidden="false" customHeight="true" outlineLevel="0" collapsed="false">
      <c r="A261" s="10" t="s">
        <v>1697</v>
      </c>
      <c r="B261" s="10" t="s">
        <v>1698</v>
      </c>
      <c r="C261" s="9" t="n">
        <v>2006</v>
      </c>
      <c r="D261" s="10" t="s">
        <v>1699</v>
      </c>
      <c r="E261" s="9" t="s">
        <v>125</v>
      </c>
      <c r="F261" s="9"/>
      <c r="G261" s="10" t="s">
        <v>172</v>
      </c>
      <c r="H261" s="10" t="s">
        <v>81</v>
      </c>
      <c r="I261" s="10" t="s">
        <v>1700</v>
      </c>
      <c r="J261" s="10" t="s">
        <v>83</v>
      </c>
      <c r="K261" s="9"/>
      <c r="L261" s="10" t="s">
        <v>69</v>
      </c>
      <c r="M261" s="9" t="s">
        <v>70</v>
      </c>
      <c r="N261" s="10" t="s">
        <v>1701</v>
      </c>
      <c r="O261" s="10"/>
      <c r="P261" s="10" t="s">
        <v>30</v>
      </c>
      <c r="Q261" s="9" t="s">
        <v>73</v>
      </c>
      <c r="R261" s="9" t="s">
        <v>1702</v>
      </c>
    </row>
    <row r="262" customFormat="false" ht="52.5" hidden="false" customHeight="true" outlineLevel="0" collapsed="false">
      <c r="A262" s="10" t="s">
        <v>1703</v>
      </c>
      <c r="B262" s="10" t="s">
        <v>1704</v>
      </c>
      <c r="C262" s="9" t="n">
        <v>1955</v>
      </c>
      <c r="D262" s="10" t="s">
        <v>1705</v>
      </c>
      <c r="E262" s="9" t="s">
        <v>36</v>
      </c>
      <c r="F262" s="9" t="s">
        <v>171</v>
      </c>
      <c r="G262" s="10" t="s">
        <v>91</v>
      </c>
      <c r="H262" s="10" t="s">
        <v>276</v>
      </c>
      <c r="I262" s="10" t="s">
        <v>490</v>
      </c>
      <c r="J262" s="10" t="s">
        <v>83</v>
      </c>
      <c r="K262" s="9"/>
      <c r="L262" s="10" t="s">
        <v>69</v>
      </c>
      <c r="M262" s="9" t="s">
        <v>70</v>
      </c>
      <c r="N262" s="10"/>
      <c r="O262" s="10"/>
      <c r="P262" s="10" t="s">
        <v>31</v>
      </c>
      <c r="Q262" s="9" t="s">
        <v>95</v>
      </c>
      <c r="R262" s="9" t="s">
        <v>1706</v>
      </c>
    </row>
    <row r="263" customFormat="false" ht="52.5" hidden="false" customHeight="true" outlineLevel="0" collapsed="false">
      <c r="A263" s="10" t="s">
        <v>1707</v>
      </c>
      <c r="B263" s="10" t="s">
        <v>1708</v>
      </c>
      <c r="C263" s="9" t="n">
        <v>1970</v>
      </c>
      <c r="D263" s="10" t="s">
        <v>1709</v>
      </c>
      <c r="E263" s="9" t="s">
        <v>78</v>
      </c>
      <c r="F263" s="9" t="s">
        <v>79</v>
      </c>
      <c r="G263" s="10" t="s">
        <v>91</v>
      </c>
      <c r="H263" s="10" t="s">
        <v>92</v>
      </c>
      <c r="I263" s="10" t="s">
        <v>93</v>
      </c>
      <c r="J263" s="10" t="s">
        <v>68</v>
      </c>
      <c r="K263" s="9"/>
      <c r="L263" s="10" t="s">
        <v>69</v>
      </c>
      <c r="M263" s="9" t="s">
        <v>70</v>
      </c>
      <c r="N263" s="10"/>
      <c r="O263" s="11" t="s">
        <v>1710</v>
      </c>
      <c r="P263" s="10" t="s">
        <v>30</v>
      </c>
      <c r="Q263" s="9" t="s">
        <v>95</v>
      </c>
      <c r="R263" s="9" t="s">
        <v>1711</v>
      </c>
    </row>
    <row r="264" customFormat="false" ht="39.75" hidden="false" customHeight="true" outlineLevel="0" collapsed="false">
      <c r="A264" s="10" t="s">
        <v>1712</v>
      </c>
      <c r="B264" s="10" t="s">
        <v>1713</v>
      </c>
      <c r="C264" s="9" t="n">
        <v>1956</v>
      </c>
      <c r="D264" s="10" t="s">
        <v>1714</v>
      </c>
      <c r="E264" s="9" t="s">
        <v>36</v>
      </c>
      <c r="F264" s="9" t="s">
        <v>171</v>
      </c>
      <c r="G264" s="10" t="s">
        <v>91</v>
      </c>
      <c r="H264" s="10" t="s">
        <v>81</v>
      </c>
      <c r="I264" s="10" t="s">
        <v>596</v>
      </c>
      <c r="J264" s="10" t="s">
        <v>83</v>
      </c>
      <c r="K264" s="9"/>
      <c r="L264" s="10" t="s">
        <v>69</v>
      </c>
      <c r="M264" s="9" t="s">
        <v>70</v>
      </c>
      <c r="N264" s="10"/>
      <c r="O264" s="10"/>
      <c r="P264" s="10" t="s">
        <v>31</v>
      </c>
      <c r="Q264" s="9" t="s">
        <v>95</v>
      </c>
      <c r="R264" s="9" t="s">
        <v>1715</v>
      </c>
    </row>
    <row r="265" customFormat="false" ht="52.5" hidden="false" customHeight="true" outlineLevel="0" collapsed="false">
      <c r="A265" s="10" t="s">
        <v>1716</v>
      </c>
      <c r="B265" s="10" t="s">
        <v>1717</v>
      </c>
      <c r="C265" s="9" t="n">
        <v>1992</v>
      </c>
      <c r="D265" s="10" t="s">
        <v>1718</v>
      </c>
      <c r="E265" s="9" t="s">
        <v>125</v>
      </c>
      <c r="F265" s="9"/>
      <c r="G265" s="10" t="s">
        <v>172</v>
      </c>
      <c r="H265" s="10" t="s">
        <v>81</v>
      </c>
      <c r="I265" s="10" t="s">
        <v>1719</v>
      </c>
      <c r="J265" s="10" t="s">
        <v>83</v>
      </c>
      <c r="K265" s="9"/>
      <c r="L265" s="10" t="s">
        <v>129</v>
      </c>
      <c r="M265" s="9" t="s">
        <v>70</v>
      </c>
      <c r="N265" s="10" t="s">
        <v>1720</v>
      </c>
      <c r="O265" s="10"/>
      <c r="P265" s="10" t="s">
        <v>30</v>
      </c>
      <c r="Q265" s="9" t="s">
        <v>73</v>
      </c>
      <c r="R265" s="9" t="s">
        <v>1721</v>
      </c>
    </row>
    <row r="266" customFormat="false" ht="52.5" hidden="false" customHeight="true" outlineLevel="0" collapsed="false">
      <c r="A266" s="10" t="s">
        <v>1722</v>
      </c>
      <c r="B266" s="10" t="s">
        <v>1723</v>
      </c>
      <c r="C266" s="9" t="n">
        <v>2005</v>
      </c>
      <c r="D266" s="10" t="s">
        <v>1724</v>
      </c>
      <c r="E266" s="9" t="s">
        <v>135</v>
      </c>
      <c r="F266" s="9"/>
      <c r="G266" s="10" t="s">
        <v>1725</v>
      </c>
      <c r="H266" s="10" t="s">
        <v>198</v>
      </c>
      <c r="I266" s="10" t="s">
        <v>199</v>
      </c>
      <c r="J266" s="10" t="s">
        <v>1726</v>
      </c>
      <c r="K266" s="9"/>
      <c r="L266" s="10" t="s">
        <v>139</v>
      </c>
      <c r="M266" s="9" t="s">
        <v>70</v>
      </c>
      <c r="N266" s="10" t="s">
        <v>1727</v>
      </c>
      <c r="O266" s="11" t="s">
        <v>1728</v>
      </c>
      <c r="P266" s="10" t="s">
        <v>30</v>
      </c>
      <c r="Q266" s="9" t="s">
        <v>73</v>
      </c>
      <c r="R266" s="9" t="s">
        <v>1729</v>
      </c>
    </row>
    <row r="267" customFormat="false" ht="39.75" hidden="false" customHeight="true" outlineLevel="0" collapsed="false">
      <c r="A267" s="10" t="s">
        <v>1730</v>
      </c>
      <c r="B267" s="10" t="s">
        <v>1731</v>
      </c>
      <c r="C267" s="9" t="n">
        <v>1982</v>
      </c>
      <c r="D267" s="10" t="s">
        <v>1732</v>
      </c>
      <c r="E267" s="9" t="s">
        <v>78</v>
      </c>
      <c r="F267" s="9" t="s">
        <v>79</v>
      </c>
      <c r="G267" s="10" t="s">
        <v>1540</v>
      </c>
      <c r="H267" s="10" t="s">
        <v>1733</v>
      </c>
      <c r="I267" s="10" t="s">
        <v>1734</v>
      </c>
      <c r="J267" s="10"/>
      <c r="K267" s="9"/>
      <c r="L267" s="10" t="s">
        <v>69</v>
      </c>
      <c r="M267" s="9" t="s">
        <v>70</v>
      </c>
      <c r="N267" s="10"/>
      <c r="O267" s="11" t="s">
        <v>1735</v>
      </c>
      <c r="P267" s="10" t="s">
        <v>30</v>
      </c>
      <c r="Q267" s="9" t="s">
        <v>95</v>
      </c>
      <c r="R267" s="9" t="s">
        <v>1736</v>
      </c>
    </row>
    <row r="268" customFormat="false" ht="39.75" hidden="false" customHeight="true" outlineLevel="0" collapsed="false">
      <c r="A268" s="10" t="s">
        <v>1737</v>
      </c>
      <c r="B268" s="10" t="s">
        <v>1738</v>
      </c>
      <c r="C268" s="9" t="n">
        <v>1964</v>
      </c>
      <c r="D268" s="10" t="s">
        <v>1739</v>
      </c>
      <c r="E268" s="9" t="s">
        <v>36</v>
      </c>
      <c r="F268" s="9" t="s">
        <v>146</v>
      </c>
      <c r="G268" s="10" t="s">
        <v>91</v>
      </c>
      <c r="H268" s="10" t="s">
        <v>66</v>
      </c>
      <c r="I268" s="10" t="s">
        <v>1740</v>
      </c>
      <c r="J268" s="10" t="s">
        <v>83</v>
      </c>
      <c r="K268" s="9"/>
      <c r="L268" s="10" t="s">
        <v>69</v>
      </c>
      <c r="M268" s="9" t="s">
        <v>70</v>
      </c>
      <c r="N268" s="10" t="s">
        <v>1741</v>
      </c>
      <c r="O268" s="11" t="s">
        <v>1742</v>
      </c>
      <c r="P268" s="10" t="s">
        <v>30</v>
      </c>
      <c r="Q268" s="9" t="s">
        <v>73</v>
      </c>
      <c r="R268" s="9" t="s">
        <v>1743</v>
      </c>
    </row>
    <row r="269" customFormat="false" ht="52.5" hidden="false" customHeight="true" outlineLevel="0" collapsed="false">
      <c r="A269" s="10" t="s">
        <v>1744</v>
      </c>
      <c r="B269" s="10" t="s">
        <v>1745</v>
      </c>
      <c r="C269" s="9" t="n">
        <v>1997</v>
      </c>
      <c r="D269" s="10" t="s">
        <v>1746</v>
      </c>
      <c r="E269" s="9" t="s">
        <v>78</v>
      </c>
      <c r="F269" s="9" t="s">
        <v>197</v>
      </c>
      <c r="G269" s="10" t="s">
        <v>520</v>
      </c>
      <c r="H269" s="10" t="s">
        <v>92</v>
      </c>
      <c r="I269" s="10" t="s">
        <v>353</v>
      </c>
      <c r="J269" s="10" t="s">
        <v>68</v>
      </c>
      <c r="K269" s="9"/>
      <c r="L269" s="10" t="s">
        <v>69</v>
      </c>
      <c r="M269" s="9" t="s">
        <v>70</v>
      </c>
      <c r="N269" s="10"/>
      <c r="O269" s="11" t="s">
        <v>1747</v>
      </c>
      <c r="P269" s="10" t="s">
        <v>30</v>
      </c>
      <c r="Q269" s="9" t="s">
        <v>95</v>
      </c>
      <c r="R269" s="9" t="s">
        <v>1748</v>
      </c>
    </row>
    <row r="270" customFormat="false" ht="39.75" hidden="false" customHeight="true" outlineLevel="0" collapsed="false">
      <c r="A270" s="10" t="s">
        <v>1749</v>
      </c>
      <c r="B270" s="10" t="s">
        <v>1750</v>
      </c>
      <c r="C270" s="9" t="n">
        <v>2010</v>
      </c>
      <c r="D270" s="10" t="s">
        <v>1751</v>
      </c>
      <c r="E270" s="9" t="s">
        <v>135</v>
      </c>
      <c r="F270" s="9"/>
      <c r="G270" s="10" t="s">
        <v>1752</v>
      </c>
      <c r="H270" s="10" t="s">
        <v>198</v>
      </c>
      <c r="I270" s="10" t="s">
        <v>199</v>
      </c>
      <c r="J270" s="10" t="s">
        <v>102</v>
      </c>
      <c r="K270" s="9" t="s">
        <v>1753</v>
      </c>
      <c r="L270" s="10" t="s">
        <v>139</v>
      </c>
      <c r="M270" s="9" t="s">
        <v>70</v>
      </c>
      <c r="N270" s="10" t="s">
        <v>1754</v>
      </c>
      <c r="O270" s="11" t="s">
        <v>1755</v>
      </c>
      <c r="P270" s="10" t="s">
        <v>30</v>
      </c>
      <c r="Q270" s="9" t="s">
        <v>73</v>
      </c>
      <c r="R270" s="9" t="s">
        <v>1756</v>
      </c>
    </row>
    <row r="271" customFormat="false" ht="52.5" hidden="false" customHeight="true" outlineLevel="0" collapsed="false">
      <c r="A271" s="10" t="s">
        <v>1757</v>
      </c>
      <c r="B271" s="10" t="s">
        <v>1758</v>
      </c>
      <c r="C271" s="9" t="n">
        <v>1979</v>
      </c>
      <c r="D271" s="10" t="s">
        <v>1759</v>
      </c>
      <c r="E271" s="9" t="s">
        <v>78</v>
      </c>
      <c r="F271" s="9" t="s">
        <v>197</v>
      </c>
      <c r="G271" s="10" t="s">
        <v>91</v>
      </c>
      <c r="H271" s="10" t="s">
        <v>81</v>
      </c>
      <c r="I271" s="10" t="s">
        <v>328</v>
      </c>
      <c r="J271" s="10" t="s">
        <v>68</v>
      </c>
      <c r="K271" s="9"/>
      <c r="L271" s="10" t="s">
        <v>69</v>
      </c>
      <c r="M271" s="9" t="s">
        <v>70</v>
      </c>
      <c r="N271" s="10"/>
      <c r="O271" s="11" t="s">
        <v>1760</v>
      </c>
      <c r="P271" s="10" t="s">
        <v>30</v>
      </c>
      <c r="Q271" s="9" t="s">
        <v>95</v>
      </c>
      <c r="R271" s="9" t="s">
        <v>1761</v>
      </c>
    </row>
    <row r="272" customFormat="false" ht="52.5" hidden="false" customHeight="true" outlineLevel="0" collapsed="false">
      <c r="A272" s="10" t="s">
        <v>1762</v>
      </c>
      <c r="B272" s="10" t="s">
        <v>1763</v>
      </c>
      <c r="C272" s="9" t="n">
        <v>1981</v>
      </c>
      <c r="D272" s="10" t="s">
        <v>1764</v>
      </c>
      <c r="E272" s="9" t="s">
        <v>78</v>
      </c>
      <c r="F272" s="9" t="s">
        <v>197</v>
      </c>
      <c r="G272" s="10" t="s">
        <v>1620</v>
      </c>
      <c r="H272" s="10" t="s">
        <v>198</v>
      </c>
      <c r="I272" s="10" t="s">
        <v>199</v>
      </c>
      <c r="J272" s="10" t="s">
        <v>831</v>
      </c>
      <c r="K272" s="9" t="s">
        <v>94</v>
      </c>
      <c r="L272" s="10" t="s">
        <v>200</v>
      </c>
      <c r="M272" s="9" t="s">
        <v>70</v>
      </c>
      <c r="N272" s="10" t="s">
        <v>1765</v>
      </c>
      <c r="O272" s="11" t="s">
        <v>1766</v>
      </c>
      <c r="P272" s="10" t="s">
        <v>30</v>
      </c>
      <c r="Q272" s="9" t="s">
        <v>73</v>
      </c>
      <c r="R272" s="9" t="s">
        <v>1767</v>
      </c>
    </row>
    <row r="273" customFormat="false" ht="78" hidden="false" customHeight="true" outlineLevel="0" collapsed="false">
      <c r="A273" s="10" t="s">
        <v>1768</v>
      </c>
      <c r="B273" s="10" t="s">
        <v>1769</v>
      </c>
      <c r="C273" s="9" t="n">
        <v>2007</v>
      </c>
      <c r="D273" s="10" t="s">
        <v>1770</v>
      </c>
      <c r="E273" s="9" t="s">
        <v>78</v>
      </c>
      <c r="F273" s="9"/>
      <c r="G273" s="10"/>
      <c r="H273" s="10" t="s">
        <v>66</v>
      </c>
      <c r="I273" s="10" t="s">
        <v>1771</v>
      </c>
      <c r="J273" s="10"/>
      <c r="K273" s="9"/>
      <c r="L273" s="10" t="s">
        <v>69</v>
      </c>
      <c r="M273" s="9" t="s">
        <v>70</v>
      </c>
      <c r="N273" s="10" t="s">
        <v>1772</v>
      </c>
      <c r="O273" s="11" t="s">
        <v>1773</v>
      </c>
      <c r="P273" s="10" t="s">
        <v>30</v>
      </c>
      <c r="Q273" s="9" t="s">
        <v>73</v>
      </c>
      <c r="R273" s="9" t="s">
        <v>1774</v>
      </c>
    </row>
    <row r="274" customFormat="false" ht="52.5" hidden="false" customHeight="true" outlineLevel="0" collapsed="false">
      <c r="A274" s="10" t="s">
        <v>1775</v>
      </c>
      <c r="B274" s="10" t="s">
        <v>1776</v>
      </c>
      <c r="C274" s="9" t="n">
        <v>2014</v>
      </c>
      <c r="D274" s="10" t="s">
        <v>1777</v>
      </c>
      <c r="E274" s="9" t="s">
        <v>135</v>
      </c>
      <c r="F274" s="9"/>
      <c r="G274" s="10" t="s">
        <v>1778</v>
      </c>
      <c r="H274" s="10" t="s">
        <v>1733</v>
      </c>
      <c r="I274" s="10" t="s">
        <v>1779</v>
      </c>
      <c r="J274" s="10" t="s">
        <v>364</v>
      </c>
      <c r="K274" s="9"/>
      <c r="L274" s="10" t="s">
        <v>69</v>
      </c>
      <c r="M274" s="9" t="s">
        <v>70</v>
      </c>
      <c r="N274" s="10" t="s">
        <v>1780</v>
      </c>
      <c r="O274" s="11" t="s">
        <v>1781</v>
      </c>
      <c r="P274" s="10" t="s">
        <v>30</v>
      </c>
      <c r="Q274" s="9" t="s">
        <v>73</v>
      </c>
      <c r="R274" s="9" t="s">
        <v>1782</v>
      </c>
    </row>
    <row r="275" customFormat="false" ht="65.25" hidden="false" customHeight="true" outlineLevel="0" collapsed="false">
      <c r="A275" s="10" t="s">
        <v>1783</v>
      </c>
      <c r="B275" s="10" t="s">
        <v>1784</v>
      </c>
      <c r="C275" s="9" t="n">
        <v>2022</v>
      </c>
      <c r="D275" s="10" t="s">
        <v>1785</v>
      </c>
      <c r="E275" s="9" t="s">
        <v>78</v>
      </c>
      <c r="F275" s="9"/>
      <c r="G275" s="10"/>
      <c r="H275" s="10" t="s">
        <v>207</v>
      </c>
      <c r="I275" s="10" t="s">
        <v>1786</v>
      </c>
      <c r="J275" s="10" t="s">
        <v>934</v>
      </c>
      <c r="K275" s="9"/>
      <c r="L275" s="10" t="s">
        <v>129</v>
      </c>
      <c r="M275" s="9" t="s">
        <v>70</v>
      </c>
      <c r="N275" s="10" t="s">
        <v>1787</v>
      </c>
      <c r="O275" s="11" t="s">
        <v>1788</v>
      </c>
      <c r="P275" s="10" t="s">
        <v>30</v>
      </c>
      <c r="Q275" s="9" t="s">
        <v>73</v>
      </c>
      <c r="R275" s="9" t="s">
        <v>1789</v>
      </c>
    </row>
    <row r="276" customFormat="false" ht="65.25" hidden="false" customHeight="true" outlineLevel="0" collapsed="false">
      <c r="A276" s="10" t="s">
        <v>1790</v>
      </c>
      <c r="B276" s="10" t="s">
        <v>1791</v>
      </c>
      <c r="C276" s="9" t="n">
        <v>2007</v>
      </c>
      <c r="D276" s="10" t="s">
        <v>1792</v>
      </c>
      <c r="E276" s="9" t="s">
        <v>36</v>
      </c>
      <c r="F276" s="9" t="s">
        <v>146</v>
      </c>
      <c r="G276" s="10" t="s">
        <v>91</v>
      </c>
      <c r="H276" s="10" t="s">
        <v>362</v>
      </c>
      <c r="I276" s="10" t="s">
        <v>471</v>
      </c>
      <c r="J276" s="10" t="s">
        <v>102</v>
      </c>
      <c r="K276" s="9"/>
      <c r="L276" s="10" t="s">
        <v>200</v>
      </c>
      <c r="M276" s="9" t="s">
        <v>70</v>
      </c>
      <c r="N276" s="10" t="s">
        <v>1793</v>
      </c>
      <c r="O276" s="11" t="s">
        <v>1794</v>
      </c>
      <c r="P276" s="10" t="s">
        <v>30</v>
      </c>
      <c r="Q276" s="9" t="s">
        <v>73</v>
      </c>
      <c r="R276" s="9" t="s">
        <v>1795</v>
      </c>
    </row>
    <row r="277" customFormat="false" ht="39.75" hidden="false" customHeight="true" outlineLevel="0" collapsed="false">
      <c r="A277" s="10" t="s">
        <v>1796</v>
      </c>
      <c r="B277" s="10" t="s">
        <v>1791</v>
      </c>
      <c r="C277" s="9" t="n">
        <v>2008</v>
      </c>
      <c r="D277" s="10" t="s">
        <v>1797</v>
      </c>
      <c r="E277" s="9" t="s">
        <v>135</v>
      </c>
      <c r="F277" s="9"/>
      <c r="G277" s="10" t="s">
        <v>1798</v>
      </c>
      <c r="H277" s="10" t="s">
        <v>198</v>
      </c>
      <c r="I277" s="10" t="s">
        <v>199</v>
      </c>
      <c r="J277" s="10" t="s">
        <v>159</v>
      </c>
      <c r="K277" s="9"/>
      <c r="L277" s="10" t="s">
        <v>200</v>
      </c>
      <c r="M277" s="9" t="s">
        <v>70</v>
      </c>
      <c r="N277" s="10" t="s">
        <v>1799</v>
      </c>
      <c r="O277" s="11" t="s">
        <v>1800</v>
      </c>
      <c r="P277" s="10" t="s">
        <v>30</v>
      </c>
      <c r="Q277" s="9" t="s">
        <v>73</v>
      </c>
      <c r="R277" s="9" t="s">
        <v>1801</v>
      </c>
    </row>
    <row r="278" customFormat="false" ht="39.75" hidden="false" customHeight="true" outlineLevel="0" collapsed="false">
      <c r="A278" s="10" t="s">
        <v>1802</v>
      </c>
      <c r="B278" s="10" t="s">
        <v>1791</v>
      </c>
      <c r="C278" s="9" t="n">
        <v>2010</v>
      </c>
      <c r="D278" s="10" t="s">
        <v>1803</v>
      </c>
      <c r="E278" s="9" t="s">
        <v>135</v>
      </c>
      <c r="F278" s="9"/>
      <c r="G278" s="10" t="s">
        <v>1804</v>
      </c>
      <c r="H278" s="10" t="s">
        <v>362</v>
      </c>
      <c r="I278" s="10" t="s">
        <v>1022</v>
      </c>
      <c r="J278" s="10" t="s">
        <v>1805</v>
      </c>
      <c r="K278" s="9"/>
      <c r="L278" s="10" t="s">
        <v>200</v>
      </c>
      <c r="M278" s="9" t="s">
        <v>70</v>
      </c>
      <c r="N278" s="10" t="s">
        <v>1806</v>
      </c>
      <c r="O278" s="11" t="s">
        <v>1807</v>
      </c>
      <c r="P278" s="10" t="s">
        <v>30</v>
      </c>
      <c r="Q278" s="9" t="s">
        <v>73</v>
      </c>
      <c r="R278" s="9" t="s">
        <v>1808</v>
      </c>
    </row>
    <row r="279" customFormat="false" ht="52.5" hidden="false" customHeight="true" outlineLevel="0" collapsed="false">
      <c r="A279" s="10" t="s">
        <v>1809</v>
      </c>
      <c r="B279" s="10" t="s">
        <v>1791</v>
      </c>
      <c r="C279" s="9" t="n">
        <v>2010</v>
      </c>
      <c r="D279" s="10" t="s">
        <v>1810</v>
      </c>
      <c r="E279" s="9" t="s">
        <v>135</v>
      </c>
      <c r="F279" s="9"/>
      <c r="G279" s="10" t="s">
        <v>1811</v>
      </c>
      <c r="H279" s="10" t="s">
        <v>1363</v>
      </c>
      <c r="I279" s="10" t="s">
        <v>1812</v>
      </c>
      <c r="J279" s="10" t="s">
        <v>102</v>
      </c>
      <c r="K279" s="9" t="s">
        <v>532</v>
      </c>
      <c r="L279" s="10" t="s">
        <v>200</v>
      </c>
      <c r="M279" s="9" t="s">
        <v>70</v>
      </c>
      <c r="N279" s="10" t="s">
        <v>1813</v>
      </c>
      <c r="O279" s="11" t="s">
        <v>1814</v>
      </c>
      <c r="P279" s="10" t="s">
        <v>30</v>
      </c>
      <c r="Q279" s="9" t="s">
        <v>73</v>
      </c>
      <c r="R279" s="9" t="s">
        <v>1815</v>
      </c>
    </row>
    <row r="280" customFormat="false" ht="27" hidden="false" customHeight="true" outlineLevel="0" collapsed="false">
      <c r="A280" s="10" t="s">
        <v>1816</v>
      </c>
      <c r="B280" s="10" t="s">
        <v>1791</v>
      </c>
      <c r="C280" s="9" t="n">
        <v>2010</v>
      </c>
      <c r="D280" s="10" t="s">
        <v>1817</v>
      </c>
      <c r="E280" s="9" t="s">
        <v>135</v>
      </c>
      <c r="F280" s="9"/>
      <c r="G280" s="10" t="s">
        <v>1818</v>
      </c>
      <c r="H280" s="10" t="s">
        <v>198</v>
      </c>
      <c r="I280" s="10" t="s">
        <v>199</v>
      </c>
      <c r="J280" s="10" t="s">
        <v>68</v>
      </c>
      <c r="K280" s="9"/>
      <c r="L280" s="10" t="s">
        <v>200</v>
      </c>
      <c r="M280" s="9" t="s">
        <v>70</v>
      </c>
      <c r="N280" s="10" t="s">
        <v>1819</v>
      </c>
      <c r="O280" s="11" t="s">
        <v>1820</v>
      </c>
      <c r="P280" s="10" t="s">
        <v>30</v>
      </c>
      <c r="Q280" s="9" t="s">
        <v>73</v>
      </c>
      <c r="R280" s="9" t="s">
        <v>1821</v>
      </c>
    </row>
    <row r="281" customFormat="false" ht="65.25" hidden="false" customHeight="true" outlineLevel="0" collapsed="false">
      <c r="A281" s="10" t="s">
        <v>1822</v>
      </c>
      <c r="B281" s="10" t="s">
        <v>1791</v>
      </c>
      <c r="C281" s="9" t="n">
        <v>2011</v>
      </c>
      <c r="D281" s="10" t="s">
        <v>1823</v>
      </c>
      <c r="E281" s="9" t="s">
        <v>637</v>
      </c>
      <c r="F281" s="9"/>
      <c r="G281" s="10" t="s">
        <v>1824</v>
      </c>
      <c r="H281" s="10" t="s">
        <v>198</v>
      </c>
      <c r="I281" s="10" t="s">
        <v>199</v>
      </c>
      <c r="J281" s="10" t="s">
        <v>102</v>
      </c>
      <c r="K281" s="9"/>
      <c r="L281" s="10" t="s">
        <v>200</v>
      </c>
      <c r="M281" s="9" t="s">
        <v>70</v>
      </c>
      <c r="N281" s="10" t="s">
        <v>1825</v>
      </c>
      <c r="O281" s="11" t="s">
        <v>1826</v>
      </c>
      <c r="P281" s="10" t="s">
        <v>30</v>
      </c>
      <c r="Q281" s="9" t="s">
        <v>73</v>
      </c>
      <c r="R281" s="9" t="s">
        <v>1827</v>
      </c>
    </row>
    <row r="282" customFormat="false" ht="39.75" hidden="false" customHeight="true" outlineLevel="0" collapsed="false">
      <c r="A282" s="10" t="s">
        <v>1828</v>
      </c>
      <c r="B282" s="10" t="s">
        <v>1791</v>
      </c>
      <c r="C282" s="9" t="n">
        <v>2011</v>
      </c>
      <c r="D282" s="10" t="s">
        <v>1829</v>
      </c>
      <c r="E282" s="9" t="s">
        <v>135</v>
      </c>
      <c r="F282" s="9"/>
      <c r="G282" s="10" t="s">
        <v>1830</v>
      </c>
      <c r="H282" s="10" t="s">
        <v>292</v>
      </c>
      <c r="I282" s="10" t="s">
        <v>293</v>
      </c>
      <c r="J282" s="10" t="s">
        <v>159</v>
      </c>
      <c r="K282" s="9"/>
      <c r="L282" s="10" t="s">
        <v>200</v>
      </c>
      <c r="M282" s="9" t="s">
        <v>70</v>
      </c>
      <c r="N282" s="10" t="s">
        <v>1831</v>
      </c>
      <c r="O282" s="11" t="s">
        <v>1832</v>
      </c>
      <c r="P282" s="10" t="s">
        <v>30</v>
      </c>
      <c r="Q282" s="9" t="s">
        <v>73</v>
      </c>
      <c r="R282" s="9" t="s">
        <v>1833</v>
      </c>
    </row>
    <row r="283" customFormat="false" ht="39.75" hidden="false" customHeight="true" outlineLevel="0" collapsed="false">
      <c r="A283" s="10" t="s">
        <v>1834</v>
      </c>
      <c r="B283" s="10" t="s">
        <v>1791</v>
      </c>
      <c r="C283" s="9" t="n">
        <v>2012</v>
      </c>
      <c r="D283" s="10" t="s">
        <v>1835</v>
      </c>
      <c r="E283" s="9" t="s">
        <v>135</v>
      </c>
      <c r="F283" s="9"/>
      <c r="G283" s="10" t="s">
        <v>1836</v>
      </c>
      <c r="H283" s="10" t="s">
        <v>198</v>
      </c>
      <c r="I283" s="10" t="s">
        <v>199</v>
      </c>
      <c r="J283" s="10" t="s">
        <v>934</v>
      </c>
      <c r="K283" s="9"/>
      <c r="L283" s="10" t="s">
        <v>200</v>
      </c>
      <c r="M283" s="9" t="s">
        <v>70</v>
      </c>
      <c r="N283" s="10" t="s">
        <v>1837</v>
      </c>
      <c r="O283" s="11" t="s">
        <v>1838</v>
      </c>
      <c r="P283" s="10" t="s">
        <v>30</v>
      </c>
      <c r="Q283" s="9" t="s">
        <v>73</v>
      </c>
      <c r="R283" s="9" t="s">
        <v>1839</v>
      </c>
    </row>
    <row r="284" customFormat="false" ht="52.5" hidden="false" customHeight="true" outlineLevel="0" collapsed="false">
      <c r="A284" s="10" t="s">
        <v>1840</v>
      </c>
      <c r="B284" s="10" t="s">
        <v>1791</v>
      </c>
      <c r="C284" s="9" t="n">
        <v>2012</v>
      </c>
      <c r="D284" s="10" t="s">
        <v>1841</v>
      </c>
      <c r="E284" s="9" t="s">
        <v>135</v>
      </c>
      <c r="F284" s="9"/>
      <c r="G284" s="10" t="s">
        <v>1842</v>
      </c>
      <c r="H284" s="10" t="s">
        <v>292</v>
      </c>
      <c r="I284" s="10" t="s">
        <v>875</v>
      </c>
      <c r="J284" s="10" t="s">
        <v>1843</v>
      </c>
      <c r="K284" s="9"/>
      <c r="L284" s="10" t="s">
        <v>139</v>
      </c>
      <c r="M284" s="9" t="s">
        <v>70</v>
      </c>
      <c r="N284" s="10" t="s">
        <v>1844</v>
      </c>
      <c r="O284" s="11" t="s">
        <v>1845</v>
      </c>
      <c r="P284" s="10" t="s">
        <v>30</v>
      </c>
      <c r="Q284" s="9" t="s">
        <v>73</v>
      </c>
      <c r="R284" s="9" t="s">
        <v>1846</v>
      </c>
    </row>
    <row r="285" customFormat="false" ht="65.25" hidden="false" customHeight="true" outlineLevel="0" collapsed="false">
      <c r="A285" s="10" t="s">
        <v>1847</v>
      </c>
      <c r="B285" s="10" t="s">
        <v>1791</v>
      </c>
      <c r="C285" s="9" t="n">
        <v>2012</v>
      </c>
      <c r="D285" s="10" t="s">
        <v>1848</v>
      </c>
      <c r="E285" s="9" t="s">
        <v>78</v>
      </c>
      <c r="F285" s="9" t="s">
        <v>79</v>
      </c>
      <c r="G285" s="10" t="s">
        <v>91</v>
      </c>
      <c r="H285" s="10" t="s">
        <v>362</v>
      </c>
      <c r="I285" s="10" t="s">
        <v>471</v>
      </c>
      <c r="J285" s="10" t="s">
        <v>1416</v>
      </c>
      <c r="K285" s="9"/>
      <c r="L285" s="10" t="s">
        <v>200</v>
      </c>
      <c r="M285" s="9" t="s">
        <v>70</v>
      </c>
      <c r="N285" s="10" t="s">
        <v>1849</v>
      </c>
      <c r="O285" s="11" t="s">
        <v>1850</v>
      </c>
      <c r="P285" s="10" t="s">
        <v>30</v>
      </c>
      <c r="Q285" s="9" t="s">
        <v>73</v>
      </c>
      <c r="R285" s="9" t="s">
        <v>1851</v>
      </c>
    </row>
    <row r="286" customFormat="false" ht="52.5" hidden="false" customHeight="true" outlineLevel="0" collapsed="false">
      <c r="A286" s="10" t="s">
        <v>1852</v>
      </c>
      <c r="B286" s="10" t="s">
        <v>1791</v>
      </c>
      <c r="C286" s="9" t="n">
        <v>2013</v>
      </c>
      <c r="D286" s="10" t="s">
        <v>1853</v>
      </c>
      <c r="E286" s="9" t="s">
        <v>135</v>
      </c>
      <c r="F286" s="9"/>
      <c r="G286" s="10" t="s">
        <v>1854</v>
      </c>
      <c r="H286" s="10" t="s">
        <v>198</v>
      </c>
      <c r="I286" s="10" t="s">
        <v>199</v>
      </c>
      <c r="J286" s="10" t="s">
        <v>257</v>
      </c>
      <c r="K286" s="9" t="s">
        <v>94</v>
      </c>
      <c r="L286" s="10" t="s">
        <v>200</v>
      </c>
      <c r="M286" s="9" t="s">
        <v>70</v>
      </c>
      <c r="N286" s="10" t="s">
        <v>1855</v>
      </c>
      <c r="O286" s="11" t="s">
        <v>1856</v>
      </c>
      <c r="P286" s="10" t="s">
        <v>30</v>
      </c>
      <c r="Q286" s="9" t="s">
        <v>73</v>
      </c>
      <c r="R286" s="9" t="s">
        <v>1857</v>
      </c>
    </row>
    <row r="287" customFormat="false" ht="52.5" hidden="false" customHeight="true" outlineLevel="0" collapsed="false">
      <c r="A287" s="10" t="s">
        <v>1858</v>
      </c>
      <c r="B287" s="10" t="s">
        <v>1859</v>
      </c>
      <c r="C287" s="9" t="n">
        <v>2014</v>
      </c>
      <c r="D287" s="10" t="s">
        <v>1860</v>
      </c>
      <c r="E287" s="9" t="s">
        <v>135</v>
      </c>
      <c r="F287" s="9"/>
      <c r="G287" s="10" t="s">
        <v>1861</v>
      </c>
      <c r="H287" s="10" t="s">
        <v>198</v>
      </c>
      <c r="I287" s="10" t="s">
        <v>199</v>
      </c>
      <c r="J287" s="10" t="s">
        <v>257</v>
      </c>
      <c r="K287" s="9" t="s">
        <v>1862</v>
      </c>
      <c r="L287" s="10" t="s">
        <v>200</v>
      </c>
      <c r="M287" s="9" t="s">
        <v>70</v>
      </c>
      <c r="N287" s="10" t="s">
        <v>1863</v>
      </c>
      <c r="O287" s="11" t="s">
        <v>1864</v>
      </c>
      <c r="P287" s="10" t="s">
        <v>30</v>
      </c>
      <c r="Q287" s="9" t="s">
        <v>73</v>
      </c>
      <c r="R287" s="9" t="s">
        <v>1865</v>
      </c>
    </row>
    <row r="288" customFormat="false" ht="52.5" hidden="false" customHeight="true" outlineLevel="0" collapsed="false">
      <c r="A288" s="10" t="s">
        <v>1866</v>
      </c>
      <c r="B288" s="10" t="s">
        <v>1867</v>
      </c>
      <c r="C288" s="9" t="n">
        <v>2016</v>
      </c>
      <c r="D288" s="10" t="s">
        <v>1868</v>
      </c>
      <c r="E288" s="9" t="s">
        <v>135</v>
      </c>
      <c r="F288" s="9"/>
      <c r="G288" s="10" t="s">
        <v>1869</v>
      </c>
      <c r="H288" s="10" t="s">
        <v>1363</v>
      </c>
      <c r="I288" s="10" t="s">
        <v>1870</v>
      </c>
      <c r="J288" s="10" t="s">
        <v>102</v>
      </c>
      <c r="K288" s="9"/>
      <c r="L288" s="10" t="s">
        <v>200</v>
      </c>
      <c r="M288" s="9" t="s">
        <v>70</v>
      </c>
      <c r="N288" s="10" t="s">
        <v>1871</v>
      </c>
      <c r="O288" s="11" t="s">
        <v>1872</v>
      </c>
      <c r="P288" s="10" t="s">
        <v>30</v>
      </c>
      <c r="Q288" s="9" t="s">
        <v>73</v>
      </c>
      <c r="R288" s="9" t="s">
        <v>1873</v>
      </c>
    </row>
    <row r="289" customFormat="false" ht="39.75" hidden="false" customHeight="true" outlineLevel="0" collapsed="false">
      <c r="A289" s="10" t="s">
        <v>1874</v>
      </c>
      <c r="B289" s="10" t="s">
        <v>1875</v>
      </c>
      <c r="C289" s="9" t="n">
        <v>2016</v>
      </c>
      <c r="D289" s="10" t="s">
        <v>1876</v>
      </c>
      <c r="E289" s="9" t="s">
        <v>135</v>
      </c>
      <c r="F289" s="9"/>
      <c r="G289" s="10" t="s">
        <v>1877</v>
      </c>
      <c r="H289" s="10" t="s">
        <v>198</v>
      </c>
      <c r="I289" s="10" t="s">
        <v>199</v>
      </c>
      <c r="J289" s="10" t="s">
        <v>102</v>
      </c>
      <c r="K289" s="9"/>
      <c r="L289" s="10" t="s">
        <v>200</v>
      </c>
      <c r="M289" s="9" t="s">
        <v>70</v>
      </c>
      <c r="N289" s="10" t="s">
        <v>1878</v>
      </c>
      <c r="O289" s="11" t="s">
        <v>1879</v>
      </c>
      <c r="P289" s="10" t="s">
        <v>30</v>
      </c>
      <c r="Q289" s="9" t="s">
        <v>73</v>
      </c>
      <c r="R289" s="9" t="s">
        <v>1880</v>
      </c>
    </row>
    <row r="290" customFormat="false" ht="39.75" hidden="false" customHeight="true" outlineLevel="0" collapsed="false">
      <c r="A290" s="10" t="s">
        <v>1881</v>
      </c>
      <c r="B290" s="10" t="s">
        <v>1882</v>
      </c>
      <c r="C290" s="9" t="n">
        <v>2020</v>
      </c>
      <c r="D290" s="10" t="s">
        <v>1883</v>
      </c>
      <c r="E290" s="9" t="s">
        <v>135</v>
      </c>
      <c r="F290" s="9"/>
      <c r="G290" s="10" t="s">
        <v>1884</v>
      </c>
      <c r="H290" s="10" t="s">
        <v>362</v>
      </c>
      <c r="I290" s="10" t="s">
        <v>471</v>
      </c>
      <c r="J290" s="10" t="s">
        <v>102</v>
      </c>
      <c r="K290" s="9"/>
      <c r="L290" s="10" t="s">
        <v>200</v>
      </c>
      <c r="M290" s="9" t="s">
        <v>70</v>
      </c>
      <c r="N290" s="10" t="s">
        <v>1885</v>
      </c>
      <c r="O290" s="11" t="s">
        <v>1886</v>
      </c>
      <c r="P290" s="10" t="s">
        <v>30</v>
      </c>
      <c r="Q290" s="9" t="s">
        <v>73</v>
      </c>
      <c r="R290" s="9" t="s">
        <v>1887</v>
      </c>
    </row>
    <row r="291" customFormat="false" ht="39.75" hidden="false" customHeight="true" outlineLevel="0" collapsed="false">
      <c r="A291" s="10" t="s">
        <v>1888</v>
      </c>
      <c r="B291" s="10" t="s">
        <v>1791</v>
      </c>
      <c r="C291" s="9" t="n">
        <v>2021</v>
      </c>
      <c r="D291" s="10" t="s">
        <v>1889</v>
      </c>
      <c r="E291" s="9" t="s">
        <v>417</v>
      </c>
      <c r="F291" s="9"/>
      <c r="G291" s="10" t="s">
        <v>1890</v>
      </c>
      <c r="H291" s="10" t="s">
        <v>198</v>
      </c>
      <c r="I291" s="10" t="s">
        <v>199</v>
      </c>
      <c r="J291" s="10" t="s">
        <v>102</v>
      </c>
      <c r="K291" s="9"/>
      <c r="L291" s="10" t="s">
        <v>200</v>
      </c>
      <c r="M291" s="9" t="s">
        <v>70</v>
      </c>
      <c r="N291" s="10" t="s">
        <v>1891</v>
      </c>
      <c r="O291" s="11" t="s">
        <v>1892</v>
      </c>
      <c r="P291" s="10" t="s">
        <v>30</v>
      </c>
      <c r="Q291" s="9" t="s">
        <v>73</v>
      </c>
      <c r="R291" s="9" t="s">
        <v>1893</v>
      </c>
    </row>
    <row r="292" customFormat="false" ht="39.75" hidden="false" customHeight="true" outlineLevel="0" collapsed="false">
      <c r="A292" s="10" t="s">
        <v>1894</v>
      </c>
      <c r="B292" s="10" t="s">
        <v>1895</v>
      </c>
      <c r="C292" s="9" t="n">
        <v>1983</v>
      </c>
      <c r="D292" s="10" t="s">
        <v>1896</v>
      </c>
      <c r="E292" s="9" t="s">
        <v>78</v>
      </c>
      <c r="F292" s="9" t="s">
        <v>197</v>
      </c>
      <c r="G292" s="10" t="s">
        <v>1897</v>
      </c>
      <c r="H292" s="10" t="s">
        <v>198</v>
      </c>
      <c r="I292" s="10" t="s">
        <v>199</v>
      </c>
      <c r="J292" s="10"/>
      <c r="K292" s="9" t="s">
        <v>94</v>
      </c>
      <c r="L292" s="10" t="s">
        <v>200</v>
      </c>
      <c r="M292" s="9" t="s">
        <v>464</v>
      </c>
      <c r="N292" s="10" t="s">
        <v>1898</v>
      </c>
      <c r="O292" s="11" t="s">
        <v>1899</v>
      </c>
      <c r="P292" s="10" t="s">
        <v>30</v>
      </c>
      <c r="Q292" s="9" t="s">
        <v>73</v>
      </c>
      <c r="R292" s="9" t="s">
        <v>1900</v>
      </c>
    </row>
    <row r="293" customFormat="false" ht="39.75" hidden="false" customHeight="true" outlineLevel="0" collapsed="false">
      <c r="A293" s="10" t="s">
        <v>1901</v>
      </c>
      <c r="B293" s="10" t="s">
        <v>1902</v>
      </c>
      <c r="C293" s="9" t="n">
        <v>2008</v>
      </c>
      <c r="D293" s="10" t="s">
        <v>1903</v>
      </c>
      <c r="E293" s="9" t="s">
        <v>135</v>
      </c>
      <c r="F293" s="9"/>
      <c r="G293" s="10" t="s">
        <v>1904</v>
      </c>
      <c r="H293" s="10" t="s">
        <v>198</v>
      </c>
      <c r="I293" s="10" t="s">
        <v>199</v>
      </c>
      <c r="J293" s="10" t="s">
        <v>364</v>
      </c>
      <c r="K293" s="9"/>
      <c r="L293" s="10" t="s">
        <v>200</v>
      </c>
      <c r="M293" s="9" t="s">
        <v>464</v>
      </c>
      <c r="N293" s="10" t="s">
        <v>1905</v>
      </c>
      <c r="O293" s="11" t="s">
        <v>1906</v>
      </c>
      <c r="P293" s="10" t="s">
        <v>30</v>
      </c>
      <c r="Q293" s="9" t="s">
        <v>73</v>
      </c>
      <c r="R293" s="9" t="s">
        <v>1907</v>
      </c>
    </row>
    <row r="294" customFormat="false" ht="39.75" hidden="false" customHeight="true" outlineLevel="0" collapsed="false">
      <c r="A294" s="10" t="s">
        <v>1908</v>
      </c>
      <c r="B294" s="10" t="s">
        <v>1909</v>
      </c>
      <c r="C294" s="9" t="n">
        <v>2012</v>
      </c>
      <c r="D294" s="10" t="s">
        <v>1910</v>
      </c>
      <c r="E294" s="9" t="s">
        <v>78</v>
      </c>
      <c r="F294" s="9" t="s">
        <v>197</v>
      </c>
      <c r="G294" s="10" t="s">
        <v>1911</v>
      </c>
      <c r="H294" s="10" t="s">
        <v>66</v>
      </c>
      <c r="I294" s="10" t="s">
        <v>1771</v>
      </c>
      <c r="J294" s="10" t="s">
        <v>110</v>
      </c>
      <c r="K294" s="9"/>
      <c r="L294" s="10" t="s">
        <v>69</v>
      </c>
      <c r="M294" s="9" t="s">
        <v>70</v>
      </c>
      <c r="N294" s="10" t="s">
        <v>1912</v>
      </c>
      <c r="O294" s="11" t="s">
        <v>1913</v>
      </c>
      <c r="P294" s="10" t="s">
        <v>30</v>
      </c>
      <c r="Q294" s="9" t="s">
        <v>73</v>
      </c>
      <c r="R294" s="9" t="s">
        <v>1914</v>
      </c>
    </row>
    <row r="295" customFormat="false" ht="52.5" hidden="false" customHeight="true" outlineLevel="0" collapsed="false">
      <c r="A295" s="10" t="s">
        <v>1915</v>
      </c>
      <c r="B295" s="10" t="s">
        <v>1916</v>
      </c>
      <c r="C295" s="9" t="n">
        <v>1969</v>
      </c>
      <c r="D295" s="10" t="s">
        <v>1917</v>
      </c>
      <c r="E295" s="9" t="s">
        <v>36</v>
      </c>
      <c r="F295" s="9" t="s">
        <v>171</v>
      </c>
      <c r="G295" s="10" t="s">
        <v>91</v>
      </c>
      <c r="H295" s="10" t="s">
        <v>92</v>
      </c>
      <c r="I295" s="10" t="s">
        <v>353</v>
      </c>
      <c r="J295" s="10" t="s">
        <v>364</v>
      </c>
      <c r="K295" s="9" t="s">
        <v>1918</v>
      </c>
      <c r="L295" s="10" t="s">
        <v>69</v>
      </c>
      <c r="M295" s="9" t="s">
        <v>70</v>
      </c>
      <c r="N295" s="10"/>
      <c r="O295" s="10"/>
      <c r="P295" s="10" t="s">
        <v>31</v>
      </c>
      <c r="Q295" s="9" t="s">
        <v>95</v>
      </c>
      <c r="R295" s="9" t="s">
        <v>1919</v>
      </c>
    </row>
    <row r="296" customFormat="false" ht="39.75" hidden="false" customHeight="true" outlineLevel="0" collapsed="false">
      <c r="A296" s="10" t="s">
        <v>1920</v>
      </c>
      <c r="B296" s="10" t="s">
        <v>1921</v>
      </c>
      <c r="C296" s="9" t="n">
        <v>1981</v>
      </c>
      <c r="D296" s="10" t="s">
        <v>1922</v>
      </c>
      <c r="E296" s="9" t="s">
        <v>78</v>
      </c>
      <c r="F296" s="9" t="s">
        <v>197</v>
      </c>
      <c r="G296" s="10" t="s">
        <v>91</v>
      </c>
      <c r="H296" s="10" t="s">
        <v>276</v>
      </c>
      <c r="I296" s="10" t="s">
        <v>490</v>
      </c>
      <c r="J296" s="10" t="s">
        <v>68</v>
      </c>
      <c r="K296" s="9" t="s">
        <v>342</v>
      </c>
      <c r="L296" s="10" t="s">
        <v>69</v>
      </c>
      <c r="M296" s="9" t="s">
        <v>70</v>
      </c>
      <c r="N296" s="10"/>
      <c r="O296" s="10"/>
      <c r="P296" s="10" t="s">
        <v>31</v>
      </c>
      <c r="Q296" s="9" t="s">
        <v>95</v>
      </c>
      <c r="R296" s="9" t="s">
        <v>1923</v>
      </c>
    </row>
    <row r="297" customFormat="false" ht="52.5" hidden="false" customHeight="true" outlineLevel="0" collapsed="false">
      <c r="A297" s="10" t="s">
        <v>1924</v>
      </c>
      <c r="B297" s="10" t="s">
        <v>1925</v>
      </c>
      <c r="C297" s="9" t="n">
        <v>1963</v>
      </c>
      <c r="D297" s="10" t="s">
        <v>1926</v>
      </c>
      <c r="E297" s="9" t="s">
        <v>36</v>
      </c>
      <c r="F297" s="9" t="s">
        <v>525</v>
      </c>
      <c r="G297" s="10" t="s">
        <v>91</v>
      </c>
      <c r="H297" s="10" t="s">
        <v>92</v>
      </c>
      <c r="I297" s="10" t="s">
        <v>166</v>
      </c>
      <c r="J297" s="10" t="s">
        <v>83</v>
      </c>
      <c r="K297" s="9" t="s">
        <v>94</v>
      </c>
      <c r="L297" s="10" t="s">
        <v>69</v>
      </c>
      <c r="M297" s="9" t="s">
        <v>464</v>
      </c>
      <c r="N297" s="10" t="s">
        <v>1927</v>
      </c>
      <c r="O297" s="11" t="s">
        <v>1928</v>
      </c>
      <c r="P297" s="10" t="s">
        <v>30</v>
      </c>
      <c r="Q297" s="9" t="s">
        <v>73</v>
      </c>
      <c r="R297" s="9" t="s">
        <v>1929</v>
      </c>
    </row>
    <row r="298" customFormat="false" ht="27" hidden="false" customHeight="true" outlineLevel="0" collapsed="false">
      <c r="A298" s="10" t="s">
        <v>1930</v>
      </c>
      <c r="B298" s="10" t="s">
        <v>1931</v>
      </c>
      <c r="C298" s="9" t="n">
        <v>2002</v>
      </c>
      <c r="D298" s="10" t="s">
        <v>1932</v>
      </c>
      <c r="E298" s="9" t="s">
        <v>417</v>
      </c>
      <c r="F298" s="9"/>
      <c r="G298" s="10" t="s">
        <v>1933</v>
      </c>
      <c r="H298" s="10" t="s">
        <v>198</v>
      </c>
      <c r="I298" s="10" t="s">
        <v>199</v>
      </c>
      <c r="J298" s="10" t="s">
        <v>102</v>
      </c>
      <c r="K298" s="9"/>
      <c r="L298" s="10" t="s">
        <v>200</v>
      </c>
      <c r="M298" s="9" t="s">
        <v>464</v>
      </c>
      <c r="N298" s="10" t="s">
        <v>1934</v>
      </c>
      <c r="O298" s="10"/>
      <c r="P298" s="10" t="s">
        <v>30</v>
      </c>
      <c r="Q298" s="9" t="s">
        <v>73</v>
      </c>
      <c r="R298" s="9" t="s">
        <v>1935</v>
      </c>
    </row>
    <row r="299" customFormat="false" ht="39.75" hidden="false" customHeight="true" outlineLevel="0" collapsed="false">
      <c r="A299" s="10" t="s">
        <v>1936</v>
      </c>
      <c r="B299" s="10" t="s">
        <v>1931</v>
      </c>
      <c r="C299" s="9" t="n">
        <v>2017</v>
      </c>
      <c r="D299" s="10" t="s">
        <v>1937</v>
      </c>
      <c r="E299" s="9" t="s">
        <v>135</v>
      </c>
      <c r="F299" s="9"/>
      <c r="G299" s="10" t="s">
        <v>1938</v>
      </c>
      <c r="H299" s="10" t="s">
        <v>198</v>
      </c>
      <c r="I299" s="10" t="s">
        <v>199</v>
      </c>
      <c r="J299" s="10" t="s">
        <v>364</v>
      </c>
      <c r="K299" s="9"/>
      <c r="L299" s="10" t="s">
        <v>200</v>
      </c>
      <c r="M299" s="9" t="s">
        <v>70</v>
      </c>
      <c r="N299" s="10" t="s">
        <v>1939</v>
      </c>
      <c r="O299" s="11" t="s">
        <v>1940</v>
      </c>
      <c r="P299" s="10" t="s">
        <v>30</v>
      </c>
      <c r="Q299" s="9" t="s">
        <v>73</v>
      </c>
      <c r="R299" s="9" t="s">
        <v>1941</v>
      </c>
    </row>
    <row r="300" customFormat="false" ht="52.5" hidden="false" customHeight="true" outlineLevel="0" collapsed="false">
      <c r="A300" s="10" t="s">
        <v>1942</v>
      </c>
      <c r="B300" s="10" t="s">
        <v>1931</v>
      </c>
      <c r="C300" s="9" t="n">
        <v>2020</v>
      </c>
      <c r="D300" s="10" t="s">
        <v>1943</v>
      </c>
      <c r="E300" s="9" t="s">
        <v>135</v>
      </c>
      <c r="F300" s="9"/>
      <c r="G300" s="10" t="s">
        <v>1944</v>
      </c>
      <c r="H300" s="10" t="s">
        <v>198</v>
      </c>
      <c r="I300" s="10" t="s">
        <v>199</v>
      </c>
      <c r="J300" s="10" t="s">
        <v>364</v>
      </c>
      <c r="K300" s="9"/>
      <c r="L300" s="10" t="s">
        <v>200</v>
      </c>
      <c r="M300" s="9" t="s">
        <v>70</v>
      </c>
      <c r="N300" s="10" t="s">
        <v>1945</v>
      </c>
      <c r="O300" s="11" t="s">
        <v>1946</v>
      </c>
      <c r="P300" s="10" t="s">
        <v>30</v>
      </c>
      <c r="Q300" s="9" t="s">
        <v>73</v>
      </c>
      <c r="R300" s="9" t="s">
        <v>1947</v>
      </c>
    </row>
    <row r="301" customFormat="false" ht="52.5" hidden="false" customHeight="true" outlineLevel="0" collapsed="false">
      <c r="A301" s="10" t="s">
        <v>1948</v>
      </c>
      <c r="B301" s="10" t="s">
        <v>1949</v>
      </c>
      <c r="C301" s="9" t="n">
        <v>1963</v>
      </c>
      <c r="D301" s="10" t="s">
        <v>1950</v>
      </c>
      <c r="E301" s="9" t="s">
        <v>36</v>
      </c>
      <c r="F301" s="9" t="s">
        <v>320</v>
      </c>
      <c r="G301" s="10" t="s">
        <v>91</v>
      </c>
      <c r="H301" s="10" t="s">
        <v>137</v>
      </c>
      <c r="I301" s="10" t="s">
        <v>138</v>
      </c>
      <c r="J301" s="10" t="s">
        <v>1951</v>
      </c>
      <c r="K301" s="9"/>
      <c r="L301" s="10" t="s">
        <v>129</v>
      </c>
      <c r="M301" s="9" t="s">
        <v>70</v>
      </c>
      <c r="N301" s="10" t="s">
        <v>1952</v>
      </c>
      <c r="O301" s="11" t="s">
        <v>1953</v>
      </c>
      <c r="P301" s="10" t="s">
        <v>30</v>
      </c>
      <c r="Q301" s="9" t="s">
        <v>73</v>
      </c>
      <c r="R301" s="9" t="s">
        <v>1954</v>
      </c>
    </row>
    <row r="302" customFormat="false" ht="52.5" hidden="false" customHeight="true" outlineLevel="0" collapsed="false">
      <c r="A302" s="10" t="s">
        <v>1955</v>
      </c>
      <c r="B302" s="10" t="s">
        <v>1956</v>
      </c>
      <c r="C302" s="9" t="n">
        <v>2026</v>
      </c>
      <c r="D302" s="10" t="s">
        <v>1957</v>
      </c>
      <c r="E302" s="9" t="s">
        <v>135</v>
      </c>
      <c r="F302" s="9"/>
      <c r="G302" s="10" t="s">
        <v>1958</v>
      </c>
      <c r="H302" s="10" t="s">
        <v>66</v>
      </c>
      <c r="I302" s="10" t="s">
        <v>1959</v>
      </c>
      <c r="J302" s="10" t="s">
        <v>102</v>
      </c>
      <c r="K302" s="9"/>
      <c r="L302" s="10" t="s">
        <v>200</v>
      </c>
      <c r="M302" s="9" t="s">
        <v>70</v>
      </c>
      <c r="N302" s="10" t="s">
        <v>1960</v>
      </c>
      <c r="O302" s="11" t="s">
        <v>1961</v>
      </c>
      <c r="P302" s="10" t="s">
        <v>30</v>
      </c>
      <c r="Q302" s="9" t="s">
        <v>73</v>
      </c>
      <c r="R302" s="9" t="s">
        <v>1962</v>
      </c>
    </row>
    <row r="303" customFormat="false" ht="39.75" hidden="false" customHeight="true" outlineLevel="0" collapsed="false">
      <c r="A303" s="10" t="s">
        <v>1963</v>
      </c>
      <c r="B303" s="10" t="s">
        <v>1964</v>
      </c>
      <c r="C303" s="9" t="n">
        <v>1984</v>
      </c>
      <c r="D303" s="10" t="s">
        <v>1965</v>
      </c>
      <c r="E303" s="9" t="s">
        <v>78</v>
      </c>
      <c r="F303" s="9"/>
      <c r="G303" s="10"/>
      <c r="H303" s="10" t="s">
        <v>81</v>
      </c>
      <c r="I303" s="10" t="s">
        <v>328</v>
      </c>
      <c r="J303" s="10" t="s">
        <v>68</v>
      </c>
      <c r="K303" s="9" t="s">
        <v>342</v>
      </c>
      <c r="L303" s="10" t="s">
        <v>69</v>
      </c>
      <c r="M303" s="9" t="s">
        <v>70</v>
      </c>
      <c r="N303" s="10" t="s">
        <v>1966</v>
      </c>
      <c r="O303" s="11" t="s">
        <v>1967</v>
      </c>
      <c r="P303" s="10" t="s">
        <v>30</v>
      </c>
      <c r="Q303" s="9" t="s">
        <v>73</v>
      </c>
      <c r="R303" s="9" t="s">
        <v>1968</v>
      </c>
    </row>
    <row r="304" customFormat="false" ht="52.5" hidden="false" customHeight="true" outlineLevel="0" collapsed="false">
      <c r="A304" s="10" t="s">
        <v>1969</v>
      </c>
      <c r="B304" s="10" t="s">
        <v>1970</v>
      </c>
      <c r="C304" s="9" t="n">
        <v>1975</v>
      </c>
      <c r="D304" s="10" t="s">
        <v>1971</v>
      </c>
      <c r="E304" s="9" t="s">
        <v>36</v>
      </c>
      <c r="F304" s="9"/>
      <c r="G304" s="10" t="s">
        <v>80</v>
      </c>
      <c r="H304" s="10" t="s">
        <v>961</v>
      </c>
      <c r="I304" s="10" t="s">
        <v>1972</v>
      </c>
      <c r="J304" s="10"/>
      <c r="K304" s="9"/>
      <c r="L304" s="10" t="s">
        <v>129</v>
      </c>
      <c r="M304" s="9" t="s">
        <v>70</v>
      </c>
      <c r="N304" s="10"/>
      <c r="O304" s="10"/>
      <c r="P304" s="10" t="s">
        <v>31</v>
      </c>
      <c r="Q304" s="9" t="s">
        <v>95</v>
      </c>
      <c r="R304" s="9" t="s">
        <v>1973</v>
      </c>
    </row>
    <row r="305" customFormat="false" ht="27" hidden="false" customHeight="true" outlineLevel="0" collapsed="false">
      <c r="A305" s="10" t="s">
        <v>1974</v>
      </c>
      <c r="B305" s="10" t="s">
        <v>1975</v>
      </c>
      <c r="C305" s="9" t="n">
        <v>2003</v>
      </c>
      <c r="D305" s="10" t="s">
        <v>1976</v>
      </c>
      <c r="E305" s="9" t="s">
        <v>78</v>
      </c>
      <c r="F305" s="9"/>
      <c r="G305" s="10"/>
      <c r="H305" s="10" t="s">
        <v>66</v>
      </c>
      <c r="I305" s="10" t="s">
        <v>676</v>
      </c>
      <c r="J305" s="10" t="s">
        <v>83</v>
      </c>
      <c r="K305" s="9"/>
      <c r="L305" s="10" t="s">
        <v>69</v>
      </c>
      <c r="M305" s="9" t="s">
        <v>70</v>
      </c>
      <c r="N305" s="10" t="s">
        <v>1977</v>
      </c>
      <c r="O305" s="11" t="s">
        <v>1978</v>
      </c>
      <c r="P305" s="10" t="s">
        <v>30</v>
      </c>
      <c r="Q305" s="9" t="s">
        <v>73</v>
      </c>
      <c r="R305" s="9" t="s">
        <v>1979</v>
      </c>
    </row>
    <row r="306" customFormat="false" ht="27" hidden="false" customHeight="true" outlineLevel="0" collapsed="false">
      <c r="A306" s="10" t="s">
        <v>1980</v>
      </c>
      <c r="B306" s="10" t="s">
        <v>1981</v>
      </c>
      <c r="C306" s="9" t="n">
        <v>2023</v>
      </c>
      <c r="D306" s="10" t="s">
        <v>1982</v>
      </c>
      <c r="E306" s="9" t="s">
        <v>417</v>
      </c>
      <c r="F306" s="9"/>
      <c r="G306" s="10" t="s">
        <v>1983</v>
      </c>
      <c r="H306" s="10" t="s">
        <v>198</v>
      </c>
      <c r="I306" s="10" t="s">
        <v>199</v>
      </c>
      <c r="J306" s="10" t="s">
        <v>68</v>
      </c>
      <c r="K306" s="9"/>
      <c r="L306" s="10" t="s">
        <v>200</v>
      </c>
      <c r="M306" s="9" t="s">
        <v>70</v>
      </c>
      <c r="N306" s="10" t="s">
        <v>1984</v>
      </c>
      <c r="O306" s="10"/>
      <c r="P306" s="10" t="s">
        <v>30</v>
      </c>
      <c r="Q306" s="9" t="s">
        <v>73</v>
      </c>
      <c r="R306" s="9" t="s">
        <v>1985</v>
      </c>
    </row>
    <row r="307" customFormat="false" ht="39.75" hidden="false" customHeight="true" outlineLevel="0" collapsed="false">
      <c r="A307" s="10" t="s">
        <v>1986</v>
      </c>
      <c r="B307" s="10" t="s">
        <v>1987</v>
      </c>
      <c r="C307" s="9" t="n">
        <v>1974</v>
      </c>
      <c r="D307" s="10" t="s">
        <v>1988</v>
      </c>
      <c r="E307" s="9" t="s">
        <v>78</v>
      </c>
      <c r="F307" s="9" t="s">
        <v>197</v>
      </c>
      <c r="G307" s="10" t="s">
        <v>91</v>
      </c>
      <c r="H307" s="10" t="s">
        <v>137</v>
      </c>
      <c r="I307" s="10" t="s">
        <v>138</v>
      </c>
      <c r="J307" s="10" t="s">
        <v>1989</v>
      </c>
      <c r="K307" s="9"/>
      <c r="L307" s="10" t="s">
        <v>69</v>
      </c>
      <c r="M307" s="9" t="s">
        <v>70</v>
      </c>
      <c r="N307" s="10"/>
      <c r="O307" s="11" t="s">
        <v>1990</v>
      </c>
      <c r="P307" s="10" t="s">
        <v>30</v>
      </c>
      <c r="Q307" s="9" t="s">
        <v>95</v>
      </c>
      <c r="R307" s="9" t="s">
        <v>1991</v>
      </c>
    </row>
    <row r="308" customFormat="false" ht="27" hidden="false" customHeight="true" outlineLevel="0" collapsed="false">
      <c r="A308" s="10" t="s">
        <v>1992</v>
      </c>
      <c r="B308" s="10" t="s">
        <v>1993</v>
      </c>
      <c r="C308" s="9" t="n">
        <v>1933</v>
      </c>
      <c r="D308" s="10" t="s">
        <v>1994</v>
      </c>
      <c r="E308" s="9" t="s">
        <v>135</v>
      </c>
      <c r="F308" s="9"/>
      <c r="G308" s="10" t="s">
        <v>1995</v>
      </c>
      <c r="H308" s="10" t="s">
        <v>198</v>
      </c>
      <c r="I308" s="10" t="s">
        <v>199</v>
      </c>
      <c r="J308" s="10" t="s">
        <v>83</v>
      </c>
      <c r="K308" s="9"/>
      <c r="L308" s="10" t="s">
        <v>200</v>
      </c>
      <c r="M308" s="9" t="s">
        <v>70</v>
      </c>
      <c r="N308" s="10" t="s">
        <v>1996</v>
      </c>
      <c r="O308" s="11" t="s">
        <v>1997</v>
      </c>
      <c r="P308" s="10" t="s">
        <v>30</v>
      </c>
      <c r="Q308" s="9" t="s">
        <v>73</v>
      </c>
      <c r="R308" s="9" t="s">
        <v>1998</v>
      </c>
    </row>
    <row r="309" customFormat="false" ht="39.75" hidden="false" customHeight="true" outlineLevel="0" collapsed="false">
      <c r="A309" s="10" t="s">
        <v>1999</v>
      </c>
      <c r="B309" s="10" t="s">
        <v>2000</v>
      </c>
      <c r="C309" s="9" t="n">
        <v>1986</v>
      </c>
      <c r="D309" s="10" t="s">
        <v>2001</v>
      </c>
      <c r="E309" s="9" t="s">
        <v>78</v>
      </c>
      <c r="F309" s="9"/>
      <c r="G309" s="10"/>
      <c r="H309" s="10" t="s">
        <v>92</v>
      </c>
      <c r="I309" s="10" t="s">
        <v>823</v>
      </c>
      <c r="J309" s="10" t="s">
        <v>934</v>
      </c>
      <c r="K309" s="9"/>
      <c r="L309" s="10" t="s">
        <v>69</v>
      </c>
      <c r="M309" s="9" t="s">
        <v>70</v>
      </c>
      <c r="N309" s="10" t="s">
        <v>2002</v>
      </c>
      <c r="O309" s="11" t="s">
        <v>2003</v>
      </c>
      <c r="P309" s="10" t="s">
        <v>30</v>
      </c>
      <c r="Q309" s="9" t="s">
        <v>73</v>
      </c>
      <c r="R309" s="9" t="s">
        <v>2004</v>
      </c>
    </row>
    <row r="310" customFormat="false" ht="52.5" hidden="false" customHeight="true" outlineLevel="0" collapsed="false">
      <c r="A310" s="10" t="s">
        <v>2005</v>
      </c>
      <c r="B310" s="10" t="s">
        <v>2006</v>
      </c>
      <c r="C310" s="9" t="n">
        <v>1965</v>
      </c>
      <c r="D310" s="10" t="s">
        <v>2007</v>
      </c>
      <c r="E310" s="9" t="s">
        <v>36</v>
      </c>
      <c r="F310" s="9" t="s">
        <v>146</v>
      </c>
      <c r="G310" s="10" t="s">
        <v>91</v>
      </c>
      <c r="H310" s="10" t="s">
        <v>2008</v>
      </c>
      <c r="I310" s="10" t="s">
        <v>2009</v>
      </c>
      <c r="J310" s="10" t="s">
        <v>83</v>
      </c>
      <c r="K310" s="9"/>
      <c r="L310" s="10" t="s">
        <v>69</v>
      </c>
      <c r="M310" s="9" t="s">
        <v>70</v>
      </c>
      <c r="N310" s="10" t="s">
        <v>2010</v>
      </c>
      <c r="O310" s="11" t="s">
        <v>2011</v>
      </c>
      <c r="P310" s="10" t="s">
        <v>30</v>
      </c>
      <c r="Q310" s="9" t="s">
        <v>73</v>
      </c>
      <c r="R310" s="9" t="s">
        <v>2012</v>
      </c>
    </row>
    <row r="311" customFormat="false" ht="39.75" hidden="false" customHeight="true" outlineLevel="0" collapsed="false">
      <c r="A311" s="10" t="s">
        <v>2013</v>
      </c>
      <c r="B311" s="10" t="s">
        <v>2014</v>
      </c>
      <c r="C311" s="9" t="n">
        <v>2009</v>
      </c>
      <c r="D311" s="10" t="s">
        <v>2015</v>
      </c>
      <c r="E311" s="9" t="s">
        <v>125</v>
      </c>
      <c r="F311" s="9" t="s">
        <v>171</v>
      </c>
      <c r="G311" s="10" t="s">
        <v>172</v>
      </c>
      <c r="H311" s="10" t="s">
        <v>81</v>
      </c>
      <c r="I311" s="10" t="s">
        <v>82</v>
      </c>
      <c r="J311" s="10" t="s">
        <v>83</v>
      </c>
      <c r="K311" s="9"/>
      <c r="L311" s="10" t="s">
        <v>69</v>
      </c>
      <c r="M311" s="9" t="s">
        <v>70</v>
      </c>
      <c r="N311" s="10" t="s">
        <v>2016</v>
      </c>
      <c r="O311" s="10"/>
      <c r="P311" s="10" t="s">
        <v>30</v>
      </c>
      <c r="Q311" s="9" t="s">
        <v>73</v>
      </c>
      <c r="R311" s="9" t="s">
        <v>2017</v>
      </c>
    </row>
    <row r="312" customFormat="false" ht="39.75" hidden="false" customHeight="true" outlineLevel="0" collapsed="false">
      <c r="A312" s="10" t="s">
        <v>2018</v>
      </c>
      <c r="B312" s="10" t="s">
        <v>2019</v>
      </c>
      <c r="C312" s="9" t="n">
        <v>1962</v>
      </c>
      <c r="D312" s="10" t="s">
        <v>2020</v>
      </c>
      <c r="E312" s="9" t="s">
        <v>36</v>
      </c>
      <c r="F312" s="9" t="s">
        <v>525</v>
      </c>
      <c r="G312" s="10" t="s">
        <v>91</v>
      </c>
      <c r="H312" s="10" t="s">
        <v>66</v>
      </c>
      <c r="I312" s="10" t="s">
        <v>348</v>
      </c>
      <c r="J312" s="10" t="s">
        <v>83</v>
      </c>
      <c r="K312" s="9"/>
      <c r="L312" s="10" t="s">
        <v>69</v>
      </c>
      <c r="M312" s="9" t="s">
        <v>70</v>
      </c>
      <c r="N312" s="10" t="s">
        <v>2021</v>
      </c>
      <c r="O312" s="11" t="s">
        <v>2022</v>
      </c>
      <c r="P312" s="10" t="s">
        <v>30</v>
      </c>
      <c r="Q312" s="9" t="s">
        <v>73</v>
      </c>
      <c r="R312" s="9" t="s">
        <v>2023</v>
      </c>
    </row>
    <row r="313" customFormat="false" ht="39.75" hidden="false" customHeight="true" outlineLevel="0" collapsed="false">
      <c r="A313" s="10" t="s">
        <v>2024</v>
      </c>
      <c r="B313" s="10" t="s">
        <v>2025</v>
      </c>
      <c r="C313" s="9" t="n">
        <v>1983</v>
      </c>
      <c r="D313" s="10" t="s">
        <v>2026</v>
      </c>
      <c r="E313" s="9" t="s">
        <v>36</v>
      </c>
      <c r="F313" s="9" t="s">
        <v>171</v>
      </c>
      <c r="G313" s="10" t="s">
        <v>378</v>
      </c>
      <c r="H313" s="10" t="s">
        <v>276</v>
      </c>
      <c r="I313" s="10" t="s">
        <v>436</v>
      </c>
      <c r="J313" s="10" t="s">
        <v>159</v>
      </c>
      <c r="K313" s="9"/>
      <c r="L313" s="10" t="s">
        <v>69</v>
      </c>
      <c r="M313" s="9" t="s">
        <v>70</v>
      </c>
      <c r="N313" s="10"/>
      <c r="O313" s="10"/>
      <c r="P313" s="10" t="s">
        <v>31</v>
      </c>
      <c r="Q313" s="9" t="s">
        <v>95</v>
      </c>
      <c r="R313" s="9" t="s">
        <v>2027</v>
      </c>
    </row>
    <row r="314" customFormat="false" ht="39.75" hidden="false" customHeight="true" outlineLevel="0" collapsed="false">
      <c r="A314" s="10" t="s">
        <v>2028</v>
      </c>
      <c r="B314" s="10" t="s">
        <v>2029</v>
      </c>
      <c r="C314" s="9" t="n">
        <v>1965</v>
      </c>
      <c r="D314" s="10" t="s">
        <v>2030</v>
      </c>
      <c r="E314" s="9" t="s">
        <v>36</v>
      </c>
      <c r="F314" s="9" t="s">
        <v>320</v>
      </c>
      <c r="G314" s="10" t="s">
        <v>91</v>
      </c>
      <c r="H314" s="10" t="s">
        <v>137</v>
      </c>
      <c r="I314" s="10" t="s">
        <v>138</v>
      </c>
      <c r="J314" s="10" t="s">
        <v>257</v>
      </c>
      <c r="K314" s="9" t="s">
        <v>402</v>
      </c>
      <c r="L314" s="10" t="s">
        <v>129</v>
      </c>
      <c r="M314" s="9" t="s">
        <v>70</v>
      </c>
      <c r="N314" s="10" t="s">
        <v>2031</v>
      </c>
      <c r="O314" s="11" t="s">
        <v>2032</v>
      </c>
      <c r="P314" s="10" t="s">
        <v>30</v>
      </c>
      <c r="Q314" s="9" t="s">
        <v>73</v>
      </c>
      <c r="R314" s="9" t="s">
        <v>2033</v>
      </c>
    </row>
    <row r="315" customFormat="false" ht="27" hidden="false" customHeight="true" outlineLevel="0" collapsed="false">
      <c r="A315" s="10" t="s">
        <v>2034</v>
      </c>
      <c r="B315" s="10" t="s">
        <v>2035</v>
      </c>
      <c r="C315" s="9" t="n">
        <v>1965</v>
      </c>
      <c r="D315" s="10" t="s">
        <v>2036</v>
      </c>
      <c r="E315" s="9" t="s">
        <v>78</v>
      </c>
      <c r="F315" s="9" t="s">
        <v>197</v>
      </c>
      <c r="G315" s="10" t="s">
        <v>2037</v>
      </c>
      <c r="H315" s="10" t="s">
        <v>198</v>
      </c>
      <c r="I315" s="10" t="s">
        <v>199</v>
      </c>
      <c r="J315" s="10" t="s">
        <v>102</v>
      </c>
      <c r="K315" s="9"/>
      <c r="L315" s="10" t="s">
        <v>200</v>
      </c>
      <c r="M315" s="9" t="s">
        <v>70</v>
      </c>
      <c r="N315" s="10" t="s">
        <v>2038</v>
      </c>
      <c r="O315" s="10"/>
      <c r="P315" s="10" t="s">
        <v>30</v>
      </c>
      <c r="Q315" s="9" t="s">
        <v>73</v>
      </c>
      <c r="R315" s="9" t="s">
        <v>2039</v>
      </c>
    </row>
    <row r="316" customFormat="false" ht="39.75" hidden="false" customHeight="true" outlineLevel="0" collapsed="false">
      <c r="A316" s="10" t="s">
        <v>2040</v>
      </c>
      <c r="B316" s="10" t="s">
        <v>2041</v>
      </c>
      <c r="C316" s="9" t="n">
        <v>1967</v>
      </c>
      <c r="D316" s="10" t="s">
        <v>2042</v>
      </c>
      <c r="E316" s="9" t="s">
        <v>36</v>
      </c>
      <c r="F316" s="9" t="s">
        <v>146</v>
      </c>
      <c r="G316" s="10" t="s">
        <v>91</v>
      </c>
      <c r="H316" s="10" t="s">
        <v>81</v>
      </c>
      <c r="I316" s="10" t="s">
        <v>2043</v>
      </c>
      <c r="J316" s="10"/>
      <c r="K316" s="9"/>
      <c r="L316" s="10" t="s">
        <v>69</v>
      </c>
      <c r="M316" s="9" t="s">
        <v>70</v>
      </c>
      <c r="N316" s="10"/>
      <c r="O316" s="11" t="s">
        <v>2044</v>
      </c>
      <c r="P316" s="10" t="s">
        <v>30</v>
      </c>
      <c r="Q316" s="9" t="s">
        <v>95</v>
      </c>
      <c r="R316" s="9" t="s">
        <v>2045</v>
      </c>
    </row>
    <row r="317" customFormat="false" ht="52.5" hidden="false" customHeight="true" outlineLevel="0" collapsed="false">
      <c r="A317" s="10" t="s">
        <v>2046</v>
      </c>
      <c r="B317" s="10" t="s">
        <v>2047</v>
      </c>
      <c r="C317" s="9" t="n">
        <v>1975</v>
      </c>
      <c r="D317" s="10" t="s">
        <v>2048</v>
      </c>
      <c r="E317" s="9" t="s">
        <v>78</v>
      </c>
      <c r="F317" s="9" t="s">
        <v>197</v>
      </c>
      <c r="G317" s="10" t="s">
        <v>91</v>
      </c>
      <c r="H317" s="10" t="s">
        <v>66</v>
      </c>
      <c r="I317" s="10" t="s">
        <v>903</v>
      </c>
      <c r="J317" s="10" t="s">
        <v>110</v>
      </c>
      <c r="K317" s="9" t="s">
        <v>342</v>
      </c>
      <c r="L317" s="10" t="s">
        <v>69</v>
      </c>
      <c r="M317" s="9" t="s">
        <v>70</v>
      </c>
      <c r="N317" s="10"/>
      <c r="O317" s="11" t="s">
        <v>2049</v>
      </c>
      <c r="P317" s="10" t="s">
        <v>30</v>
      </c>
      <c r="Q317" s="9" t="s">
        <v>95</v>
      </c>
      <c r="R317" s="9" t="s">
        <v>2050</v>
      </c>
    </row>
    <row r="318" customFormat="false" ht="39.75" hidden="false" customHeight="true" outlineLevel="0" collapsed="false">
      <c r="A318" s="10" t="s">
        <v>2051</v>
      </c>
      <c r="B318" s="10" t="s">
        <v>2052</v>
      </c>
      <c r="C318" s="9" t="n">
        <v>2010</v>
      </c>
      <c r="D318" s="10" t="s">
        <v>2053</v>
      </c>
      <c r="E318" s="9" t="s">
        <v>125</v>
      </c>
      <c r="F318" s="9" t="s">
        <v>171</v>
      </c>
      <c r="G318" s="10" t="s">
        <v>172</v>
      </c>
      <c r="H318" s="10" t="s">
        <v>81</v>
      </c>
      <c r="I318" s="10" t="s">
        <v>82</v>
      </c>
      <c r="J318" s="10" t="s">
        <v>102</v>
      </c>
      <c r="K318" s="9"/>
      <c r="L318" s="10" t="s">
        <v>69</v>
      </c>
      <c r="M318" s="9" t="s">
        <v>70</v>
      </c>
      <c r="N318" s="10" t="s">
        <v>2054</v>
      </c>
      <c r="O318" s="10"/>
      <c r="P318" s="10" t="s">
        <v>30</v>
      </c>
      <c r="Q318" s="9" t="s">
        <v>73</v>
      </c>
      <c r="R318" s="9" t="s">
        <v>2055</v>
      </c>
    </row>
    <row r="319" customFormat="false" ht="39.75" hidden="false" customHeight="true" outlineLevel="0" collapsed="false">
      <c r="A319" s="10" t="s">
        <v>2056</v>
      </c>
      <c r="B319" s="10" t="s">
        <v>2057</v>
      </c>
      <c r="C319" s="9" t="n">
        <v>1954</v>
      </c>
      <c r="D319" s="10" t="s">
        <v>2058</v>
      </c>
      <c r="E319" s="9" t="s">
        <v>36</v>
      </c>
      <c r="F319" s="9"/>
      <c r="G319" s="10" t="s">
        <v>423</v>
      </c>
      <c r="H319" s="10" t="s">
        <v>92</v>
      </c>
      <c r="I319" s="10" t="s">
        <v>856</v>
      </c>
      <c r="J319" s="10" t="s">
        <v>83</v>
      </c>
      <c r="K319" s="9" t="s">
        <v>342</v>
      </c>
      <c r="L319" s="10" t="s">
        <v>129</v>
      </c>
      <c r="M319" s="9" t="s">
        <v>70</v>
      </c>
      <c r="N319" s="10" t="s">
        <v>2059</v>
      </c>
      <c r="O319" s="11" t="s">
        <v>2060</v>
      </c>
      <c r="P319" s="10" t="s">
        <v>30</v>
      </c>
      <c r="Q319" s="9" t="s">
        <v>73</v>
      </c>
      <c r="R319" s="9" t="s">
        <v>2061</v>
      </c>
    </row>
    <row r="320" customFormat="false" ht="27" hidden="false" customHeight="true" outlineLevel="0" collapsed="false">
      <c r="A320" s="10" t="s">
        <v>2062</v>
      </c>
      <c r="B320" s="10" t="s">
        <v>2063</v>
      </c>
      <c r="C320" s="9" t="n">
        <v>1977</v>
      </c>
      <c r="D320" s="10" t="s">
        <v>2064</v>
      </c>
      <c r="E320" s="9" t="s">
        <v>417</v>
      </c>
      <c r="F320" s="9"/>
      <c r="G320" s="10" t="s">
        <v>2065</v>
      </c>
      <c r="H320" s="10" t="s">
        <v>198</v>
      </c>
      <c r="I320" s="10" t="s">
        <v>199</v>
      </c>
      <c r="J320" s="10" t="s">
        <v>257</v>
      </c>
      <c r="K320" s="9" t="s">
        <v>1085</v>
      </c>
      <c r="L320" s="10" t="s">
        <v>200</v>
      </c>
      <c r="M320" s="9" t="s">
        <v>70</v>
      </c>
      <c r="N320" s="10" t="s">
        <v>2066</v>
      </c>
      <c r="O320" s="10"/>
      <c r="P320" s="10" t="s">
        <v>30</v>
      </c>
      <c r="Q320" s="9" t="s">
        <v>73</v>
      </c>
      <c r="R320" s="9" t="s">
        <v>2067</v>
      </c>
    </row>
    <row r="321" customFormat="false" ht="39.75" hidden="false" customHeight="true" outlineLevel="0" collapsed="false">
      <c r="A321" s="10" t="s">
        <v>2068</v>
      </c>
      <c r="B321" s="10" t="s">
        <v>2069</v>
      </c>
      <c r="C321" s="9" t="n">
        <v>1961</v>
      </c>
      <c r="D321" s="10" t="s">
        <v>2070</v>
      </c>
      <c r="E321" s="9" t="s">
        <v>36</v>
      </c>
      <c r="F321" s="9" t="s">
        <v>146</v>
      </c>
      <c r="G321" s="10" t="s">
        <v>91</v>
      </c>
      <c r="H321" s="10" t="s">
        <v>92</v>
      </c>
      <c r="I321" s="10" t="s">
        <v>93</v>
      </c>
      <c r="J321" s="10" t="s">
        <v>83</v>
      </c>
      <c r="K321" s="9" t="s">
        <v>94</v>
      </c>
      <c r="L321" s="10" t="s">
        <v>69</v>
      </c>
      <c r="M321" s="9" t="s">
        <v>70</v>
      </c>
      <c r="N321" s="10"/>
      <c r="O321" s="11" t="s">
        <v>2071</v>
      </c>
      <c r="P321" s="10" t="s">
        <v>30</v>
      </c>
      <c r="Q321" s="9" t="s">
        <v>95</v>
      </c>
      <c r="R321" s="9" t="s">
        <v>2072</v>
      </c>
    </row>
    <row r="322" customFormat="false" ht="39.75" hidden="false" customHeight="true" outlineLevel="0" collapsed="false">
      <c r="A322" s="10" t="s">
        <v>2073</v>
      </c>
      <c r="B322" s="10" t="s">
        <v>2074</v>
      </c>
      <c r="C322" s="9" t="n">
        <v>1998</v>
      </c>
      <c r="D322" s="10" t="s">
        <v>2075</v>
      </c>
      <c r="E322" s="9" t="s">
        <v>78</v>
      </c>
      <c r="F322" s="9"/>
      <c r="G322" s="10" t="s">
        <v>2076</v>
      </c>
      <c r="H322" s="10" t="s">
        <v>81</v>
      </c>
      <c r="I322" s="10" t="s">
        <v>82</v>
      </c>
      <c r="J322" s="10" t="s">
        <v>102</v>
      </c>
      <c r="K322" s="9"/>
      <c r="L322" s="10" t="s">
        <v>69</v>
      </c>
      <c r="M322" s="9" t="s">
        <v>70</v>
      </c>
      <c r="N322" s="10"/>
      <c r="O322" s="11" t="s">
        <v>2077</v>
      </c>
      <c r="P322" s="10" t="s">
        <v>30</v>
      </c>
      <c r="Q322" s="9" t="s">
        <v>95</v>
      </c>
      <c r="R322" s="9" t="s">
        <v>2078</v>
      </c>
    </row>
    <row r="323" customFormat="false" ht="52.5" hidden="false" customHeight="true" outlineLevel="0" collapsed="false">
      <c r="A323" s="10" t="s">
        <v>2079</v>
      </c>
      <c r="B323" s="10" t="s">
        <v>2080</v>
      </c>
      <c r="C323" s="9" t="n">
        <v>1998</v>
      </c>
      <c r="D323" s="10" t="s">
        <v>2081</v>
      </c>
      <c r="E323" s="9" t="s">
        <v>125</v>
      </c>
      <c r="F323" s="9"/>
      <c r="G323" s="10" t="s">
        <v>172</v>
      </c>
      <c r="H323" s="10" t="s">
        <v>263</v>
      </c>
      <c r="I323" s="10" t="s">
        <v>762</v>
      </c>
      <c r="J323" s="10" t="s">
        <v>83</v>
      </c>
      <c r="K323" s="9"/>
      <c r="L323" s="10" t="s">
        <v>69</v>
      </c>
      <c r="M323" s="9" t="s">
        <v>70</v>
      </c>
      <c r="N323" s="10"/>
      <c r="O323" s="10"/>
      <c r="P323" s="10" t="s">
        <v>30</v>
      </c>
      <c r="Q323" s="9" t="s">
        <v>95</v>
      </c>
      <c r="R323" s="9" t="s">
        <v>2082</v>
      </c>
    </row>
    <row r="324" customFormat="false" ht="65.25" hidden="false" customHeight="true" outlineLevel="0" collapsed="false">
      <c r="A324" s="10" t="s">
        <v>2083</v>
      </c>
      <c r="B324" s="10" t="s">
        <v>2084</v>
      </c>
      <c r="C324" s="9" t="n">
        <v>2019</v>
      </c>
      <c r="D324" s="10" t="s">
        <v>2085</v>
      </c>
      <c r="E324" s="9" t="s">
        <v>78</v>
      </c>
      <c r="F324" s="9"/>
      <c r="G324" s="10" t="s">
        <v>520</v>
      </c>
      <c r="H324" s="10" t="s">
        <v>222</v>
      </c>
      <c r="I324" s="10" t="s">
        <v>1180</v>
      </c>
      <c r="J324" s="10" t="s">
        <v>159</v>
      </c>
      <c r="K324" s="9"/>
      <c r="L324" s="10" t="s">
        <v>69</v>
      </c>
      <c r="M324" s="9" t="s">
        <v>70</v>
      </c>
      <c r="N324" s="10" t="s">
        <v>2086</v>
      </c>
      <c r="O324" s="11" t="s">
        <v>2087</v>
      </c>
      <c r="P324" s="10" t="s">
        <v>30</v>
      </c>
      <c r="Q324" s="9" t="s">
        <v>73</v>
      </c>
      <c r="R324" s="9" t="s">
        <v>2088</v>
      </c>
    </row>
    <row r="325" customFormat="false" ht="39.75" hidden="false" customHeight="true" outlineLevel="0" collapsed="false">
      <c r="A325" s="10" t="s">
        <v>2089</v>
      </c>
      <c r="B325" s="10" t="s">
        <v>2090</v>
      </c>
      <c r="C325" s="9" t="n">
        <v>2015</v>
      </c>
      <c r="D325" s="10" t="s">
        <v>2091</v>
      </c>
      <c r="E325" s="9" t="s">
        <v>125</v>
      </c>
      <c r="F325" s="9" t="s">
        <v>171</v>
      </c>
      <c r="G325" s="10" t="s">
        <v>172</v>
      </c>
      <c r="H325" s="10" t="s">
        <v>81</v>
      </c>
      <c r="I325" s="10" t="s">
        <v>1243</v>
      </c>
      <c r="J325" s="10" t="s">
        <v>83</v>
      </c>
      <c r="K325" s="9"/>
      <c r="L325" s="10" t="s">
        <v>69</v>
      </c>
      <c r="M325" s="9" t="s">
        <v>70</v>
      </c>
      <c r="N325" s="10" t="s">
        <v>2092</v>
      </c>
      <c r="O325" s="10"/>
      <c r="P325" s="10" t="s">
        <v>30</v>
      </c>
      <c r="Q325" s="9" t="s">
        <v>73</v>
      </c>
      <c r="R325" s="9" t="s">
        <v>2093</v>
      </c>
    </row>
    <row r="326" customFormat="false" ht="52.5" hidden="false" customHeight="true" outlineLevel="0" collapsed="false">
      <c r="A326" s="10" t="s">
        <v>2094</v>
      </c>
      <c r="B326" s="10" t="s">
        <v>2095</v>
      </c>
      <c r="C326" s="9" t="n">
        <v>2001</v>
      </c>
      <c r="D326" s="10" t="s">
        <v>2096</v>
      </c>
      <c r="E326" s="9" t="s">
        <v>78</v>
      </c>
      <c r="F326" s="9"/>
      <c r="G326" s="10"/>
      <c r="H326" s="10" t="s">
        <v>184</v>
      </c>
      <c r="I326" s="10" t="s">
        <v>2097</v>
      </c>
      <c r="J326" s="10" t="s">
        <v>68</v>
      </c>
      <c r="K326" s="9"/>
      <c r="L326" s="10" t="s">
        <v>69</v>
      </c>
      <c r="M326" s="9" t="s">
        <v>70</v>
      </c>
      <c r="N326" s="10" t="s">
        <v>2098</v>
      </c>
      <c r="O326" s="11" t="s">
        <v>2099</v>
      </c>
      <c r="P326" s="10" t="s">
        <v>30</v>
      </c>
      <c r="Q326" s="9" t="s">
        <v>73</v>
      </c>
      <c r="R326" s="9" t="s">
        <v>2100</v>
      </c>
    </row>
    <row r="327" customFormat="false" ht="39.75" hidden="false" customHeight="true" outlineLevel="0" collapsed="false">
      <c r="A327" s="10" t="s">
        <v>2101</v>
      </c>
      <c r="B327" s="10" t="s">
        <v>2102</v>
      </c>
      <c r="C327" s="9" t="n">
        <v>2000</v>
      </c>
      <c r="D327" s="10" t="s">
        <v>2103</v>
      </c>
      <c r="E327" s="9" t="s">
        <v>135</v>
      </c>
      <c r="F327" s="9"/>
      <c r="G327" s="10" t="s">
        <v>2104</v>
      </c>
      <c r="H327" s="10" t="s">
        <v>198</v>
      </c>
      <c r="I327" s="10" t="s">
        <v>199</v>
      </c>
      <c r="J327" s="10" t="s">
        <v>364</v>
      </c>
      <c r="K327" s="9" t="s">
        <v>321</v>
      </c>
      <c r="L327" s="10" t="s">
        <v>200</v>
      </c>
      <c r="M327" s="9" t="s">
        <v>70</v>
      </c>
      <c r="N327" s="10" t="s">
        <v>2105</v>
      </c>
      <c r="O327" s="11" t="s">
        <v>2106</v>
      </c>
      <c r="P327" s="10" t="s">
        <v>30</v>
      </c>
      <c r="Q327" s="9" t="s">
        <v>73</v>
      </c>
      <c r="R327" s="9" t="s">
        <v>2107</v>
      </c>
    </row>
    <row r="328" customFormat="false" ht="65.25" hidden="false" customHeight="true" outlineLevel="0" collapsed="false">
      <c r="A328" s="10" t="s">
        <v>2108</v>
      </c>
      <c r="B328" s="10" t="s">
        <v>2109</v>
      </c>
      <c r="C328" s="9" t="n">
        <v>1971</v>
      </c>
      <c r="D328" s="10" t="s">
        <v>2110</v>
      </c>
      <c r="E328" s="9" t="s">
        <v>36</v>
      </c>
      <c r="F328" s="9" t="s">
        <v>146</v>
      </c>
      <c r="G328" s="10" t="s">
        <v>91</v>
      </c>
      <c r="H328" s="10" t="s">
        <v>81</v>
      </c>
      <c r="I328" s="10" t="s">
        <v>82</v>
      </c>
      <c r="J328" s="10" t="s">
        <v>83</v>
      </c>
      <c r="K328" s="9" t="s">
        <v>94</v>
      </c>
      <c r="L328" s="10" t="s">
        <v>69</v>
      </c>
      <c r="M328" s="9" t="s">
        <v>70</v>
      </c>
      <c r="N328" s="10" t="s">
        <v>2111</v>
      </c>
      <c r="O328" s="11" t="s">
        <v>2112</v>
      </c>
      <c r="P328" s="10" t="s">
        <v>30</v>
      </c>
      <c r="Q328" s="9" t="s">
        <v>73</v>
      </c>
      <c r="R328" s="9" t="s">
        <v>2113</v>
      </c>
    </row>
    <row r="329" customFormat="false" ht="52.5" hidden="false" customHeight="true" outlineLevel="0" collapsed="false">
      <c r="A329" s="10" t="s">
        <v>2114</v>
      </c>
      <c r="B329" s="10" t="s">
        <v>2115</v>
      </c>
      <c r="C329" s="9" t="n">
        <v>2002</v>
      </c>
      <c r="D329" s="10" t="s">
        <v>2116</v>
      </c>
      <c r="E329" s="9" t="s">
        <v>36</v>
      </c>
      <c r="F329" s="9" t="s">
        <v>146</v>
      </c>
      <c r="G329" s="10" t="s">
        <v>91</v>
      </c>
      <c r="H329" s="10" t="s">
        <v>2117</v>
      </c>
      <c r="I329" s="10" t="s">
        <v>2118</v>
      </c>
      <c r="J329" s="10" t="s">
        <v>102</v>
      </c>
      <c r="K329" s="9"/>
      <c r="L329" s="10" t="s">
        <v>200</v>
      </c>
      <c r="M329" s="9" t="s">
        <v>70</v>
      </c>
      <c r="N329" s="10" t="s">
        <v>2119</v>
      </c>
      <c r="O329" s="11" t="s">
        <v>2120</v>
      </c>
      <c r="P329" s="10" t="s">
        <v>30</v>
      </c>
      <c r="Q329" s="9" t="s">
        <v>73</v>
      </c>
      <c r="R329" s="9" t="s">
        <v>2121</v>
      </c>
    </row>
    <row r="330" customFormat="false" ht="52.5" hidden="false" customHeight="true" outlineLevel="0" collapsed="false">
      <c r="A330" s="10" t="s">
        <v>2122</v>
      </c>
      <c r="B330" s="10" t="s">
        <v>2123</v>
      </c>
      <c r="C330" s="9" t="n">
        <v>2016</v>
      </c>
      <c r="D330" s="10" t="s">
        <v>2124</v>
      </c>
      <c r="E330" s="9" t="s">
        <v>78</v>
      </c>
      <c r="F330" s="9" t="s">
        <v>79</v>
      </c>
      <c r="G330" s="10" t="s">
        <v>91</v>
      </c>
      <c r="H330" s="10" t="s">
        <v>81</v>
      </c>
      <c r="I330" s="10" t="s">
        <v>82</v>
      </c>
      <c r="J330" s="10" t="s">
        <v>364</v>
      </c>
      <c r="K330" s="9"/>
      <c r="L330" s="10" t="s">
        <v>69</v>
      </c>
      <c r="M330" s="9" t="s">
        <v>464</v>
      </c>
      <c r="N330" s="10" t="s">
        <v>2125</v>
      </c>
      <c r="O330" s="11" t="s">
        <v>2126</v>
      </c>
      <c r="P330" s="10" t="s">
        <v>30</v>
      </c>
      <c r="Q330" s="9" t="s">
        <v>73</v>
      </c>
      <c r="R330" s="9" t="s">
        <v>2127</v>
      </c>
    </row>
    <row r="331" customFormat="false" ht="39.75" hidden="false" customHeight="true" outlineLevel="0" collapsed="false">
      <c r="A331" s="10" t="s">
        <v>2128</v>
      </c>
      <c r="B331" s="10" t="s">
        <v>2129</v>
      </c>
      <c r="C331" s="9" t="n">
        <v>1966</v>
      </c>
      <c r="D331" s="10" t="s">
        <v>2130</v>
      </c>
      <c r="E331" s="9" t="s">
        <v>78</v>
      </c>
      <c r="F331" s="9" t="s">
        <v>197</v>
      </c>
      <c r="G331" s="10" t="s">
        <v>423</v>
      </c>
      <c r="H331" s="10" t="s">
        <v>2131</v>
      </c>
      <c r="I331" s="10" t="s">
        <v>2132</v>
      </c>
      <c r="J331" s="10" t="s">
        <v>68</v>
      </c>
      <c r="K331" s="9"/>
      <c r="L331" s="10" t="s">
        <v>69</v>
      </c>
      <c r="M331" s="9" t="s">
        <v>70</v>
      </c>
      <c r="N331" s="10" t="s">
        <v>2133</v>
      </c>
      <c r="O331" s="11" t="s">
        <v>2134</v>
      </c>
      <c r="P331" s="10" t="s">
        <v>30</v>
      </c>
      <c r="Q331" s="9" t="s">
        <v>73</v>
      </c>
      <c r="R331" s="9" t="s">
        <v>2135</v>
      </c>
    </row>
    <row r="332" customFormat="false" ht="39.75" hidden="false" customHeight="true" outlineLevel="0" collapsed="false">
      <c r="A332" s="10" t="s">
        <v>2136</v>
      </c>
      <c r="B332" s="10" t="s">
        <v>2137</v>
      </c>
      <c r="C332" s="9" t="n">
        <v>1984</v>
      </c>
      <c r="D332" s="10" t="s">
        <v>2138</v>
      </c>
      <c r="E332" s="9" t="s">
        <v>78</v>
      </c>
      <c r="F332" s="9"/>
      <c r="G332" s="10"/>
      <c r="H332" s="10" t="s">
        <v>117</v>
      </c>
      <c r="I332" s="10" t="s">
        <v>920</v>
      </c>
      <c r="J332" s="10" t="s">
        <v>159</v>
      </c>
      <c r="K332" s="9"/>
      <c r="L332" s="10" t="s">
        <v>69</v>
      </c>
      <c r="M332" s="9" t="s">
        <v>70</v>
      </c>
      <c r="N332" s="10" t="s">
        <v>2139</v>
      </c>
      <c r="O332" s="11" t="s">
        <v>2140</v>
      </c>
      <c r="P332" s="10" t="s">
        <v>30</v>
      </c>
      <c r="Q332" s="9" t="s">
        <v>73</v>
      </c>
      <c r="R332" s="9" t="s">
        <v>2141</v>
      </c>
    </row>
    <row r="333" customFormat="false" ht="52.5" hidden="false" customHeight="true" outlineLevel="0" collapsed="false">
      <c r="A333" s="10" t="s">
        <v>2142</v>
      </c>
      <c r="B333" s="10" t="s">
        <v>2143</v>
      </c>
      <c r="C333" s="9" t="n">
        <v>1970</v>
      </c>
      <c r="D333" s="10" t="s">
        <v>2144</v>
      </c>
      <c r="E333" s="9" t="s">
        <v>78</v>
      </c>
      <c r="F333" s="9" t="s">
        <v>197</v>
      </c>
      <c r="G333" s="10" t="s">
        <v>423</v>
      </c>
      <c r="H333" s="10" t="s">
        <v>92</v>
      </c>
      <c r="I333" s="10" t="s">
        <v>166</v>
      </c>
      <c r="J333" s="10"/>
      <c r="K333" s="9" t="s">
        <v>342</v>
      </c>
      <c r="L333" s="10" t="s">
        <v>69</v>
      </c>
      <c r="M333" s="9" t="s">
        <v>70</v>
      </c>
      <c r="N333" s="10"/>
      <c r="O333" s="11" t="s">
        <v>2145</v>
      </c>
      <c r="P333" s="10" t="s">
        <v>30</v>
      </c>
      <c r="Q333" s="9" t="s">
        <v>95</v>
      </c>
      <c r="R333" s="9" t="s">
        <v>2146</v>
      </c>
    </row>
    <row r="334" customFormat="false" ht="52.5" hidden="false" customHeight="true" outlineLevel="0" collapsed="false">
      <c r="A334" s="10" t="s">
        <v>2147</v>
      </c>
      <c r="B334" s="10" t="s">
        <v>2148</v>
      </c>
      <c r="C334" s="9" t="n">
        <v>2013</v>
      </c>
      <c r="D334" s="10" t="s">
        <v>2149</v>
      </c>
      <c r="E334" s="9" t="s">
        <v>135</v>
      </c>
      <c r="F334" s="9"/>
      <c r="G334" s="10" t="s">
        <v>2150</v>
      </c>
      <c r="H334" s="10" t="s">
        <v>108</v>
      </c>
      <c r="I334" s="10" t="s">
        <v>2151</v>
      </c>
      <c r="J334" s="10" t="s">
        <v>364</v>
      </c>
      <c r="K334" s="9"/>
      <c r="L334" s="10" t="s">
        <v>69</v>
      </c>
      <c r="M334" s="9" t="s">
        <v>70</v>
      </c>
      <c r="N334" s="10" t="s">
        <v>2152</v>
      </c>
      <c r="O334" s="11" t="s">
        <v>2153</v>
      </c>
      <c r="P334" s="10" t="s">
        <v>30</v>
      </c>
      <c r="Q334" s="9" t="s">
        <v>73</v>
      </c>
      <c r="R334" s="9" t="s">
        <v>2154</v>
      </c>
    </row>
    <row r="335" customFormat="false" ht="65.25" hidden="false" customHeight="true" outlineLevel="0" collapsed="false">
      <c r="A335" s="10" t="s">
        <v>2155</v>
      </c>
      <c r="B335" s="10" t="s">
        <v>2156</v>
      </c>
      <c r="C335" s="9" t="n">
        <v>2015</v>
      </c>
      <c r="D335" s="10" t="s">
        <v>2157</v>
      </c>
      <c r="E335" s="9" t="s">
        <v>135</v>
      </c>
      <c r="F335" s="9"/>
      <c r="G335" s="10" t="s">
        <v>2158</v>
      </c>
      <c r="H335" s="10" t="s">
        <v>81</v>
      </c>
      <c r="I335" s="10" t="s">
        <v>153</v>
      </c>
      <c r="J335" s="10" t="s">
        <v>364</v>
      </c>
      <c r="K335" s="9"/>
      <c r="L335" s="10" t="s">
        <v>69</v>
      </c>
      <c r="M335" s="9" t="s">
        <v>70</v>
      </c>
      <c r="N335" s="10" t="s">
        <v>2159</v>
      </c>
      <c r="O335" s="11" t="s">
        <v>2160</v>
      </c>
      <c r="P335" s="10" t="s">
        <v>30</v>
      </c>
      <c r="Q335" s="9" t="s">
        <v>73</v>
      </c>
      <c r="R335" s="9" t="s">
        <v>2161</v>
      </c>
    </row>
    <row r="336" customFormat="false" ht="52.5" hidden="false" customHeight="true" outlineLevel="0" collapsed="false">
      <c r="A336" s="10" t="s">
        <v>2162</v>
      </c>
      <c r="B336" s="10" t="s">
        <v>2163</v>
      </c>
      <c r="C336" s="9" t="n">
        <v>2016</v>
      </c>
      <c r="D336" s="10" t="s">
        <v>2164</v>
      </c>
      <c r="E336" s="9" t="s">
        <v>135</v>
      </c>
      <c r="F336" s="9"/>
      <c r="G336" s="10" t="s">
        <v>2165</v>
      </c>
      <c r="H336" s="10" t="s">
        <v>184</v>
      </c>
      <c r="I336" s="10" t="s">
        <v>1575</v>
      </c>
      <c r="J336" s="10" t="s">
        <v>364</v>
      </c>
      <c r="K336" s="9"/>
      <c r="L336" s="10" t="s">
        <v>69</v>
      </c>
      <c r="M336" s="9" t="s">
        <v>70</v>
      </c>
      <c r="N336" s="10" t="s">
        <v>2166</v>
      </c>
      <c r="O336" s="11" t="s">
        <v>2167</v>
      </c>
      <c r="P336" s="10" t="s">
        <v>30</v>
      </c>
      <c r="Q336" s="9" t="s">
        <v>73</v>
      </c>
      <c r="R336" s="9" t="s">
        <v>2168</v>
      </c>
    </row>
    <row r="337" customFormat="false" ht="39.75" hidden="false" customHeight="true" outlineLevel="0" collapsed="false">
      <c r="A337" s="10" t="s">
        <v>2169</v>
      </c>
      <c r="B337" s="10" t="s">
        <v>2170</v>
      </c>
      <c r="C337" s="9" t="n">
        <v>2021</v>
      </c>
      <c r="D337" s="10" t="s">
        <v>2171</v>
      </c>
      <c r="E337" s="9" t="s">
        <v>135</v>
      </c>
      <c r="F337" s="9"/>
      <c r="G337" s="10" t="s">
        <v>2172</v>
      </c>
      <c r="H337" s="10" t="s">
        <v>184</v>
      </c>
      <c r="I337" s="10" t="s">
        <v>1575</v>
      </c>
      <c r="J337" s="10" t="s">
        <v>364</v>
      </c>
      <c r="K337" s="9"/>
      <c r="L337" s="10" t="s">
        <v>69</v>
      </c>
      <c r="M337" s="9" t="s">
        <v>70</v>
      </c>
      <c r="N337" s="10" t="s">
        <v>2173</v>
      </c>
      <c r="O337" s="11" t="s">
        <v>2174</v>
      </c>
      <c r="P337" s="10" t="s">
        <v>30</v>
      </c>
      <c r="Q337" s="9" t="s">
        <v>73</v>
      </c>
      <c r="R337" s="9" t="s">
        <v>2175</v>
      </c>
    </row>
    <row r="338" customFormat="false" ht="65.25" hidden="false" customHeight="true" outlineLevel="0" collapsed="false">
      <c r="A338" s="10" t="s">
        <v>2176</v>
      </c>
      <c r="B338" s="10" t="s">
        <v>2177</v>
      </c>
      <c r="C338" s="9" t="n">
        <v>2011</v>
      </c>
      <c r="D338" s="10" t="s">
        <v>2178</v>
      </c>
      <c r="E338" s="9" t="s">
        <v>135</v>
      </c>
      <c r="F338" s="9"/>
      <c r="G338" s="10" t="s">
        <v>2179</v>
      </c>
      <c r="H338" s="10" t="s">
        <v>81</v>
      </c>
      <c r="I338" s="10" t="s">
        <v>82</v>
      </c>
      <c r="J338" s="10" t="s">
        <v>159</v>
      </c>
      <c r="K338" s="9"/>
      <c r="L338" s="10" t="s">
        <v>69</v>
      </c>
      <c r="M338" s="9" t="s">
        <v>70</v>
      </c>
      <c r="N338" s="10" t="s">
        <v>2180</v>
      </c>
      <c r="O338" s="11" t="s">
        <v>2181</v>
      </c>
      <c r="P338" s="10" t="s">
        <v>30</v>
      </c>
      <c r="Q338" s="9" t="s">
        <v>73</v>
      </c>
      <c r="R338" s="9" t="s">
        <v>2182</v>
      </c>
    </row>
    <row r="339" customFormat="false" ht="52.5" hidden="false" customHeight="true" outlineLevel="0" collapsed="false">
      <c r="A339" s="10" t="s">
        <v>2183</v>
      </c>
      <c r="B339" s="10" t="s">
        <v>2184</v>
      </c>
      <c r="C339" s="9" t="n">
        <v>2013</v>
      </c>
      <c r="D339" s="10" t="s">
        <v>2185</v>
      </c>
      <c r="E339" s="9" t="s">
        <v>135</v>
      </c>
      <c r="F339" s="9"/>
      <c r="G339" s="10" t="s">
        <v>2186</v>
      </c>
      <c r="H339" s="10" t="s">
        <v>198</v>
      </c>
      <c r="I339" s="10" t="s">
        <v>199</v>
      </c>
      <c r="J339" s="10" t="s">
        <v>2187</v>
      </c>
      <c r="K339" s="9" t="s">
        <v>2188</v>
      </c>
      <c r="L339" s="10" t="s">
        <v>200</v>
      </c>
      <c r="M339" s="9" t="s">
        <v>70</v>
      </c>
      <c r="N339" s="10" t="s">
        <v>2189</v>
      </c>
      <c r="O339" s="11" t="s">
        <v>2190</v>
      </c>
      <c r="P339" s="10" t="s">
        <v>30</v>
      </c>
      <c r="Q339" s="9" t="s">
        <v>73</v>
      </c>
      <c r="R339" s="9" t="s">
        <v>2191</v>
      </c>
    </row>
    <row r="340" customFormat="false" ht="52.5" hidden="false" customHeight="true" outlineLevel="0" collapsed="false">
      <c r="A340" s="10" t="s">
        <v>2192</v>
      </c>
      <c r="B340" s="10" t="s">
        <v>2193</v>
      </c>
      <c r="C340" s="9" t="n">
        <v>2014</v>
      </c>
      <c r="D340" s="10" t="s">
        <v>2194</v>
      </c>
      <c r="E340" s="9" t="s">
        <v>135</v>
      </c>
      <c r="F340" s="9"/>
      <c r="G340" s="10" t="s">
        <v>2195</v>
      </c>
      <c r="H340" s="10" t="s">
        <v>81</v>
      </c>
      <c r="I340" s="10" t="s">
        <v>82</v>
      </c>
      <c r="J340" s="10" t="s">
        <v>364</v>
      </c>
      <c r="K340" s="9"/>
      <c r="L340" s="10" t="s">
        <v>69</v>
      </c>
      <c r="M340" s="9" t="s">
        <v>70</v>
      </c>
      <c r="N340" s="10" t="s">
        <v>2196</v>
      </c>
      <c r="O340" s="11" t="s">
        <v>2197</v>
      </c>
      <c r="P340" s="10" t="s">
        <v>30</v>
      </c>
      <c r="Q340" s="9" t="s">
        <v>73</v>
      </c>
      <c r="R340" s="9" t="s">
        <v>2198</v>
      </c>
    </row>
    <row r="341" customFormat="false" ht="65.25" hidden="false" customHeight="true" outlineLevel="0" collapsed="false">
      <c r="A341" s="10" t="s">
        <v>2199</v>
      </c>
      <c r="B341" s="10" t="s">
        <v>2200</v>
      </c>
      <c r="C341" s="9" t="n">
        <v>2016</v>
      </c>
      <c r="D341" s="10" t="s">
        <v>2201</v>
      </c>
      <c r="E341" s="9" t="s">
        <v>135</v>
      </c>
      <c r="F341" s="9"/>
      <c r="G341" s="10" t="s">
        <v>2202</v>
      </c>
      <c r="H341" s="10" t="s">
        <v>81</v>
      </c>
      <c r="I341" s="10" t="s">
        <v>153</v>
      </c>
      <c r="J341" s="10" t="s">
        <v>364</v>
      </c>
      <c r="K341" s="9"/>
      <c r="L341" s="10" t="s">
        <v>69</v>
      </c>
      <c r="M341" s="9" t="s">
        <v>70</v>
      </c>
      <c r="N341" s="10" t="s">
        <v>2203</v>
      </c>
      <c r="O341" s="11" t="s">
        <v>2204</v>
      </c>
      <c r="P341" s="10" t="s">
        <v>30</v>
      </c>
      <c r="Q341" s="9" t="s">
        <v>73</v>
      </c>
      <c r="R341" s="9" t="s">
        <v>2205</v>
      </c>
    </row>
    <row r="342" customFormat="false" ht="52.5" hidden="false" customHeight="true" outlineLevel="0" collapsed="false">
      <c r="A342" s="10" t="s">
        <v>2206</v>
      </c>
      <c r="B342" s="10" t="s">
        <v>2207</v>
      </c>
      <c r="C342" s="9" t="n">
        <v>2016</v>
      </c>
      <c r="D342" s="10" t="s">
        <v>2208</v>
      </c>
      <c r="E342" s="9" t="s">
        <v>135</v>
      </c>
      <c r="F342" s="9"/>
      <c r="G342" s="10" t="s">
        <v>2209</v>
      </c>
      <c r="H342" s="10" t="s">
        <v>66</v>
      </c>
      <c r="I342" s="10" t="s">
        <v>2210</v>
      </c>
      <c r="J342" s="10" t="s">
        <v>364</v>
      </c>
      <c r="K342" s="9"/>
      <c r="L342" s="10" t="s">
        <v>69</v>
      </c>
      <c r="M342" s="9" t="s">
        <v>70</v>
      </c>
      <c r="N342" s="10" t="s">
        <v>2211</v>
      </c>
      <c r="O342" s="11" t="s">
        <v>2212</v>
      </c>
      <c r="P342" s="10" t="s">
        <v>30</v>
      </c>
      <c r="Q342" s="9" t="s">
        <v>73</v>
      </c>
      <c r="R342" s="9" t="s">
        <v>2213</v>
      </c>
    </row>
    <row r="343" customFormat="false" ht="52.5" hidden="false" customHeight="true" outlineLevel="0" collapsed="false">
      <c r="A343" s="10" t="s">
        <v>2214</v>
      </c>
      <c r="B343" s="10" t="s">
        <v>2215</v>
      </c>
      <c r="C343" s="9" t="n">
        <v>2017</v>
      </c>
      <c r="D343" s="10" t="s">
        <v>2216</v>
      </c>
      <c r="E343" s="9" t="s">
        <v>135</v>
      </c>
      <c r="F343" s="9"/>
      <c r="G343" s="10" t="s">
        <v>2217</v>
      </c>
      <c r="H343" s="10" t="s">
        <v>263</v>
      </c>
      <c r="I343" s="10" t="s">
        <v>2218</v>
      </c>
      <c r="J343" s="10" t="s">
        <v>83</v>
      </c>
      <c r="K343" s="9"/>
      <c r="L343" s="10" t="s">
        <v>69</v>
      </c>
      <c r="M343" s="9" t="s">
        <v>70</v>
      </c>
      <c r="N343" s="10" t="s">
        <v>2219</v>
      </c>
      <c r="O343" s="11" t="s">
        <v>2220</v>
      </c>
      <c r="P343" s="10" t="s">
        <v>30</v>
      </c>
      <c r="Q343" s="9" t="s">
        <v>73</v>
      </c>
      <c r="R343" s="9" t="s">
        <v>2221</v>
      </c>
    </row>
    <row r="344" customFormat="false" ht="52.5" hidden="false" customHeight="true" outlineLevel="0" collapsed="false">
      <c r="A344" s="10" t="s">
        <v>2222</v>
      </c>
      <c r="B344" s="10" t="s">
        <v>2223</v>
      </c>
      <c r="C344" s="9" t="n">
        <v>2010</v>
      </c>
      <c r="D344" s="10" t="s">
        <v>2224</v>
      </c>
      <c r="E344" s="9" t="s">
        <v>135</v>
      </c>
      <c r="F344" s="9"/>
      <c r="G344" s="10" t="s">
        <v>2225</v>
      </c>
      <c r="H344" s="10" t="s">
        <v>81</v>
      </c>
      <c r="I344" s="10" t="s">
        <v>2226</v>
      </c>
      <c r="J344" s="10" t="s">
        <v>364</v>
      </c>
      <c r="K344" s="9"/>
      <c r="L344" s="10" t="s">
        <v>69</v>
      </c>
      <c r="M344" s="9" t="s">
        <v>70</v>
      </c>
      <c r="N344" s="10" t="s">
        <v>2227</v>
      </c>
      <c r="O344" s="11" t="s">
        <v>2228</v>
      </c>
      <c r="P344" s="10" t="s">
        <v>30</v>
      </c>
      <c r="Q344" s="9" t="s">
        <v>73</v>
      </c>
      <c r="R344" s="9" t="s">
        <v>2229</v>
      </c>
    </row>
    <row r="345" customFormat="false" ht="39.75" hidden="false" customHeight="true" outlineLevel="0" collapsed="false">
      <c r="A345" s="10" t="s">
        <v>2230</v>
      </c>
      <c r="B345" s="10" t="s">
        <v>2231</v>
      </c>
      <c r="C345" s="9" t="n">
        <v>1995</v>
      </c>
      <c r="D345" s="10" t="s">
        <v>2232</v>
      </c>
      <c r="E345" s="9" t="s">
        <v>417</v>
      </c>
      <c r="F345" s="9"/>
      <c r="G345" s="10" t="s">
        <v>2233</v>
      </c>
      <c r="H345" s="10" t="s">
        <v>198</v>
      </c>
      <c r="I345" s="10" t="s">
        <v>199</v>
      </c>
      <c r="J345" s="10" t="s">
        <v>724</v>
      </c>
      <c r="K345" s="9"/>
      <c r="L345" s="10" t="s">
        <v>200</v>
      </c>
      <c r="M345" s="9" t="s">
        <v>70</v>
      </c>
      <c r="N345" s="10" t="s">
        <v>2234</v>
      </c>
      <c r="O345" s="10"/>
      <c r="P345" s="10" t="s">
        <v>30</v>
      </c>
      <c r="Q345" s="9" t="s">
        <v>73</v>
      </c>
      <c r="R345" s="9" t="s">
        <v>2235</v>
      </c>
    </row>
    <row r="346" customFormat="false" ht="27" hidden="false" customHeight="true" outlineLevel="0" collapsed="false">
      <c r="A346" s="10" t="s">
        <v>2236</v>
      </c>
      <c r="B346" s="10" t="s">
        <v>2237</v>
      </c>
      <c r="C346" s="9" t="n">
        <v>1972</v>
      </c>
      <c r="D346" s="10" t="s">
        <v>2238</v>
      </c>
      <c r="E346" s="9" t="s">
        <v>36</v>
      </c>
      <c r="F346" s="9" t="s">
        <v>146</v>
      </c>
      <c r="G346" s="10" t="s">
        <v>91</v>
      </c>
      <c r="H346" s="10" t="s">
        <v>81</v>
      </c>
      <c r="I346" s="10" t="s">
        <v>82</v>
      </c>
      <c r="J346" s="10" t="s">
        <v>83</v>
      </c>
      <c r="K346" s="9"/>
      <c r="L346" s="10" t="s">
        <v>69</v>
      </c>
      <c r="M346" s="9" t="s">
        <v>70</v>
      </c>
      <c r="N346" s="10"/>
      <c r="O346" s="11" t="s">
        <v>2239</v>
      </c>
      <c r="P346" s="10" t="s">
        <v>30</v>
      </c>
      <c r="Q346" s="9" t="s">
        <v>95</v>
      </c>
      <c r="R346" s="9" t="s">
        <v>2240</v>
      </c>
    </row>
    <row r="347" customFormat="false" ht="39.75" hidden="false" customHeight="true" outlineLevel="0" collapsed="false">
      <c r="A347" s="10" t="s">
        <v>2241</v>
      </c>
      <c r="B347" s="10" t="s">
        <v>2242</v>
      </c>
      <c r="C347" s="9" t="n">
        <v>1958</v>
      </c>
      <c r="D347" s="10" t="s">
        <v>2243</v>
      </c>
      <c r="E347" s="9" t="s">
        <v>36</v>
      </c>
      <c r="F347" s="9" t="s">
        <v>146</v>
      </c>
      <c r="G347" s="10" t="s">
        <v>91</v>
      </c>
      <c r="H347" s="10" t="s">
        <v>81</v>
      </c>
      <c r="I347" s="10" t="s">
        <v>1243</v>
      </c>
      <c r="J347" s="10" t="s">
        <v>83</v>
      </c>
      <c r="K347" s="9"/>
      <c r="L347" s="10" t="s">
        <v>69</v>
      </c>
      <c r="M347" s="9" t="s">
        <v>70</v>
      </c>
      <c r="N347" s="10"/>
      <c r="O347" s="11" t="s">
        <v>2244</v>
      </c>
      <c r="P347" s="10" t="s">
        <v>30</v>
      </c>
      <c r="Q347" s="9" t="s">
        <v>95</v>
      </c>
      <c r="R347" s="9" t="s">
        <v>2245</v>
      </c>
    </row>
    <row r="348" customFormat="false" ht="39.75" hidden="false" customHeight="true" outlineLevel="0" collapsed="false">
      <c r="A348" s="10" t="s">
        <v>2246</v>
      </c>
      <c r="B348" s="10" t="s">
        <v>2242</v>
      </c>
      <c r="C348" s="9" t="n">
        <v>1970</v>
      </c>
      <c r="D348" s="10" t="s">
        <v>2247</v>
      </c>
      <c r="E348" s="9" t="s">
        <v>78</v>
      </c>
      <c r="F348" s="9" t="s">
        <v>197</v>
      </c>
      <c r="G348" s="10" t="s">
        <v>868</v>
      </c>
      <c r="H348" s="10" t="s">
        <v>137</v>
      </c>
      <c r="I348" s="10" t="s">
        <v>138</v>
      </c>
      <c r="J348" s="10"/>
      <c r="K348" s="9"/>
      <c r="L348" s="10" t="s">
        <v>69</v>
      </c>
      <c r="M348" s="9" t="s">
        <v>464</v>
      </c>
      <c r="N348" s="10" t="s">
        <v>2248</v>
      </c>
      <c r="O348" s="11" t="s">
        <v>2249</v>
      </c>
      <c r="P348" s="10" t="s">
        <v>30</v>
      </c>
      <c r="Q348" s="9" t="s">
        <v>73</v>
      </c>
      <c r="R348" s="9" t="s">
        <v>2250</v>
      </c>
    </row>
    <row r="349" customFormat="false" ht="52.5" hidden="false" customHeight="true" outlineLevel="0" collapsed="false">
      <c r="A349" s="10" t="s">
        <v>2251</v>
      </c>
      <c r="B349" s="10" t="s">
        <v>2252</v>
      </c>
      <c r="C349" s="9" t="n">
        <v>1979</v>
      </c>
      <c r="D349" s="10" t="s">
        <v>2253</v>
      </c>
      <c r="E349" s="9" t="s">
        <v>78</v>
      </c>
      <c r="F349" s="9" t="s">
        <v>197</v>
      </c>
      <c r="G349" s="10" t="s">
        <v>91</v>
      </c>
      <c r="H349" s="10" t="s">
        <v>66</v>
      </c>
      <c r="I349" s="10" t="s">
        <v>178</v>
      </c>
      <c r="J349" s="10" t="s">
        <v>110</v>
      </c>
      <c r="K349" s="9"/>
      <c r="L349" s="10" t="s">
        <v>69</v>
      </c>
      <c r="M349" s="9" t="s">
        <v>70</v>
      </c>
      <c r="N349" s="10"/>
      <c r="O349" s="11" t="s">
        <v>2254</v>
      </c>
      <c r="P349" s="10" t="s">
        <v>30</v>
      </c>
      <c r="Q349" s="9" t="s">
        <v>95</v>
      </c>
      <c r="R349" s="9" t="s">
        <v>2255</v>
      </c>
    </row>
    <row r="350" customFormat="false" ht="52.5" hidden="false" customHeight="true" outlineLevel="0" collapsed="false">
      <c r="A350" s="10" t="s">
        <v>2256</v>
      </c>
      <c r="B350" s="10" t="s">
        <v>2257</v>
      </c>
      <c r="C350" s="9" t="n">
        <v>2019</v>
      </c>
      <c r="D350" s="10" t="s">
        <v>2258</v>
      </c>
      <c r="E350" s="9" t="s">
        <v>78</v>
      </c>
      <c r="F350" s="9" t="s">
        <v>79</v>
      </c>
      <c r="G350" s="10" t="s">
        <v>80</v>
      </c>
      <c r="H350" s="10" t="s">
        <v>81</v>
      </c>
      <c r="I350" s="10" t="s">
        <v>82</v>
      </c>
      <c r="J350" s="10" t="s">
        <v>159</v>
      </c>
      <c r="K350" s="9"/>
      <c r="L350" s="10" t="s">
        <v>69</v>
      </c>
      <c r="M350" s="9" t="s">
        <v>70</v>
      </c>
      <c r="N350" s="10" t="s">
        <v>2259</v>
      </c>
      <c r="O350" s="11" t="s">
        <v>2260</v>
      </c>
      <c r="P350" s="10" t="s">
        <v>30</v>
      </c>
      <c r="Q350" s="9" t="s">
        <v>73</v>
      </c>
      <c r="R350" s="9" t="s">
        <v>2261</v>
      </c>
    </row>
    <row r="351" customFormat="false" ht="39.75" hidden="false" customHeight="true" outlineLevel="0" collapsed="false">
      <c r="A351" s="10" t="s">
        <v>2262</v>
      </c>
      <c r="B351" s="10" t="s">
        <v>2263</v>
      </c>
      <c r="C351" s="9" t="n">
        <v>1989</v>
      </c>
      <c r="D351" s="10" t="s">
        <v>2264</v>
      </c>
      <c r="E351" s="9" t="s">
        <v>125</v>
      </c>
      <c r="F351" s="9"/>
      <c r="G351" s="10" t="s">
        <v>126</v>
      </c>
      <c r="H351" s="10" t="s">
        <v>127</v>
      </c>
      <c r="I351" s="10" t="s">
        <v>128</v>
      </c>
      <c r="J351" s="10" t="s">
        <v>159</v>
      </c>
      <c r="K351" s="9"/>
      <c r="L351" s="10" t="s">
        <v>129</v>
      </c>
      <c r="M351" s="9" t="s">
        <v>70</v>
      </c>
      <c r="N351" s="10" t="s">
        <v>2265</v>
      </c>
      <c r="O351" s="10"/>
      <c r="P351" s="10" t="s">
        <v>30</v>
      </c>
      <c r="Q351" s="9" t="s">
        <v>73</v>
      </c>
      <c r="R351" s="9" t="s">
        <v>2266</v>
      </c>
    </row>
    <row r="352" customFormat="false" ht="39.75" hidden="false" customHeight="true" outlineLevel="0" collapsed="false">
      <c r="A352" s="10" t="s">
        <v>2267</v>
      </c>
      <c r="B352" s="10" t="s">
        <v>2268</v>
      </c>
      <c r="C352" s="9" t="n">
        <v>1995</v>
      </c>
      <c r="D352" s="10" t="s">
        <v>2269</v>
      </c>
      <c r="E352" s="9" t="s">
        <v>78</v>
      </c>
      <c r="F352" s="9" t="s">
        <v>197</v>
      </c>
      <c r="G352" s="10" t="s">
        <v>1540</v>
      </c>
      <c r="H352" s="10" t="s">
        <v>66</v>
      </c>
      <c r="I352" s="10" t="s">
        <v>101</v>
      </c>
      <c r="J352" s="10" t="s">
        <v>102</v>
      </c>
      <c r="K352" s="9"/>
      <c r="L352" s="10" t="s">
        <v>69</v>
      </c>
      <c r="M352" s="9" t="s">
        <v>70</v>
      </c>
      <c r="N352" s="10"/>
      <c r="O352" s="11" t="s">
        <v>2270</v>
      </c>
      <c r="P352" s="10" t="s">
        <v>30</v>
      </c>
      <c r="Q352" s="9" t="s">
        <v>95</v>
      </c>
      <c r="R352" s="9" t="s">
        <v>2271</v>
      </c>
    </row>
    <row r="353" customFormat="false" ht="39.75" hidden="false" customHeight="true" outlineLevel="0" collapsed="false">
      <c r="A353" s="10" t="s">
        <v>2272</v>
      </c>
      <c r="B353" s="10" t="s">
        <v>2273</v>
      </c>
      <c r="C353" s="9" t="n">
        <v>1965</v>
      </c>
      <c r="D353" s="10" t="s">
        <v>2274</v>
      </c>
      <c r="E353" s="9" t="s">
        <v>36</v>
      </c>
      <c r="F353" s="9" t="s">
        <v>525</v>
      </c>
      <c r="G353" s="10" t="s">
        <v>91</v>
      </c>
      <c r="H353" s="10" t="s">
        <v>66</v>
      </c>
      <c r="I353" s="10" t="s">
        <v>348</v>
      </c>
      <c r="J353" s="10" t="s">
        <v>83</v>
      </c>
      <c r="K353" s="9"/>
      <c r="L353" s="10" t="s">
        <v>69</v>
      </c>
      <c r="M353" s="9" t="s">
        <v>70</v>
      </c>
      <c r="N353" s="10"/>
      <c r="O353" s="11" t="s">
        <v>2275</v>
      </c>
      <c r="P353" s="10" t="s">
        <v>30</v>
      </c>
      <c r="Q353" s="9" t="s">
        <v>95</v>
      </c>
      <c r="R353" s="9" t="s">
        <v>2276</v>
      </c>
    </row>
    <row r="354" customFormat="false" ht="39.75" hidden="false" customHeight="true" outlineLevel="0" collapsed="false">
      <c r="A354" s="10" t="s">
        <v>2277</v>
      </c>
      <c r="B354" s="10" t="s">
        <v>2278</v>
      </c>
      <c r="C354" s="9" t="n">
        <v>1967</v>
      </c>
      <c r="D354" s="10" t="s">
        <v>2279</v>
      </c>
      <c r="E354" s="9" t="s">
        <v>36</v>
      </c>
      <c r="F354" s="9" t="s">
        <v>171</v>
      </c>
      <c r="G354" s="10" t="s">
        <v>91</v>
      </c>
      <c r="H354" s="10" t="s">
        <v>276</v>
      </c>
      <c r="I354" s="10" t="s">
        <v>545</v>
      </c>
      <c r="J354" s="10" t="s">
        <v>329</v>
      </c>
      <c r="K354" s="9"/>
      <c r="L354" s="10" t="s">
        <v>69</v>
      </c>
      <c r="M354" s="9" t="s">
        <v>70</v>
      </c>
      <c r="N354" s="10"/>
      <c r="O354" s="10"/>
      <c r="P354" s="10" t="s">
        <v>31</v>
      </c>
      <c r="Q354" s="9" t="s">
        <v>95</v>
      </c>
      <c r="R354" s="9" t="s">
        <v>2280</v>
      </c>
    </row>
    <row r="355" customFormat="false" ht="39.75" hidden="false" customHeight="true" outlineLevel="0" collapsed="false">
      <c r="A355" s="10" t="s">
        <v>2281</v>
      </c>
      <c r="B355" s="10" t="s">
        <v>2282</v>
      </c>
      <c r="C355" s="9" t="n">
        <v>1964</v>
      </c>
      <c r="D355" s="10" t="s">
        <v>2283</v>
      </c>
      <c r="E355" s="9" t="s">
        <v>36</v>
      </c>
      <c r="F355" s="9" t="s">
        <v>525</v>
      </c>
      <c r="G355" s="10" t="s">
        <v>91</v>
      </c>
      <c r="H355" s="10" t="s">
        <v>222</v>
      </c>
      <c r="I355" s="10" t="s">
        <v>1180</v>
      </c>
      <c r="J355" s="10" t="s">
        <v>83</v>
      </c>
      <c r="K355" s="9"/>
      <c r="L355" s="10" t="s">
        <v>69</v>
      </c>
      <c r="M355" s="9" t="s">
        <v>70</v>
      </c>
      <c r="N355" s="10" t="s">
        <v>2284</v>
      </c>
      <c r="O355" s="11" t="s">
        <v>2285</v>
      </c>
      <c r="P355" s="10" t="s">
        <v>30</v>
      </c>
      <c r="Q355" s="9" t="s">
        <v>73</v>
      </c>
      <c r="R355" s="9" t="s">
        <v>2286</v>
      </c>
    </row>
    <row r="356" customFormat="false" ht="39.75" hidden="false" customHeight="true" outlineLevel="0" collapsed="false">
      <c r="A356" s="10" t="s">
        <v>2287</v>
      </c>
      <c r="B356" s="10" t="s">
        <v>2288</v>
      </c>
      <c r="C356" s="9" t="n">
        <v>1999</v>
      </c>
      <c r="D356" s="10" t="s">
        <v>2289</v>
      </c>
      <c r="E356" s="9" t="s">
        <v>125</v>
      </c>
      <c r="F356" s="9"/>
      <c r="G356" s="10" t="s">
        <v>172</v>
      </c>
      <c r="H356" s="10" t="s">
        <v>81</v>
      </c>
      <c r="I356" s="10" t="s">
        <v>82</v>
      </c>
      <c r="J356" s="10" t="s">
        <v>102</v>
      </c>
      <c r="K356" s="9"/>
      <c r="L356" s="10" t="s">
        <v>69</v>
      </c>
      <c r="M356" s="9" t="s">
        <v>70</v>
      </c>
      <c r="N356" s="10"/>
      <c r="O356" s="10"/>
      <c r="P356" s="10" t="s">
        <v>30</v>
      </c>
      <c r="Q356" s="9" t="s">
        <v>95</v>
      </c>
      <c r="R356" s="9" t="s">
        <v>2290</v>
      </c>
    </row>
    <row r="357" customFormat="false" ht="52.5" hidden="false" customHeight="true" outlineLevel="0" collapsed="false">
      <c r="A357" s="10" t="s">
        <v>2291</v>
      </c>
      <c r="B357" s="10" t="s">
        <v>2292</v>
      </c>
      <c r="C357" s="9" t="n">
        <v>2020</v>
      </c>
      <c r="D357" s="10" t="s">
        <v>2293</v>
      </c>
      <c r="E357" s="9" t="s">
        <v>78</v>
      </c>
      <c r="F357" s="9" t="s">
        <v>79</v>
      </c>
      <c r="G357" s="10" t="s">
        <v>91</v>
      </c>
      <c r="H357" s="10" t="s">
        <v>184</v>
      </c>
      <c r="I357" s="10" t="s">
        <v>1575</v>
      </c>
      <c r="J357" s="10" t="s">
        <v>364</v>
      </c>
      <c r="K357" s="9"/>
      <c r="L357" s="10" t="s">
        <v>69</v>
      </c>
      <c r="M357" s="9" t="s">
        <v>464</v>
      </c>
      <c r="N357" s="10" t="s">
        <v>2294</v>
      </c>
      <c r="O357" s="11" t="s">
        <v>2295</v>
      </c>
      <c r="P357" s="10" t="s">
        <v>30</v>
      </c>
      <c r="Q357" s="9" t="s">
        <v>73</v>
      </c>
      <c r="R357" s="9" t="s">
        <v>2296</v>
      </c>
    </row>
    <row r="358" customFormat="false" ht="39.75" hidden="false" customHeight="true" outlineLevel="0" collapsed="false">
      <c r="A358" s="10" t="s">
        <v>2297</v>
      </c>
      <c r="B358" s="10" t="s">
        <v>2298</v>
      </c>
      <c r="C358" s="9" t="n">
        <v>1966</v>
      </c>
      <c r="D358" s="10" t="s">
        <v>2299</v>
      </c>
      <c r="E358" s="9" t="s">
        <v>36</v>
      </c>
      <c r="F358" s="9" t="s">
        <v>525</v>
      </c>
      <c r="G358" s="10" t="s">
        <v>520</v>
      </c>
      <c r="H358" s="10" t="s">
        <v>92</v>
      </c>
      <c r="I358" s="10" t="s">
        <v>353</v>
      </c>
      <c r="J358" s="10" t="s">
        <v>83</v>
      </c>
      <c r="K358" s="9"/>
      <c r="L358" s="10" t="s">
        <v>69</v>
      </c>
      <c r="M358" s="9" t="s">
        <v>70</v>
      </c>
      <c r="N358" s="10" t="s">
        <v>2300</v>
      </c>
      <c r="O358" s="10"/>
      <c r="P358" s="10" t="s">
        <v>30</v>
      </c>
      <c r="Q358" s="9" t="s">
        <v>73</v>
      </c>
      <c r="R358" s="9" t="s">
        <v>2301</v>
      </c>
    </row>
    <row r="359" customFormat="false" ht="52.5" hidden="false" customHeight="true" outlineLevel="0" collapsed="false">
      <c r="A359" s="10" t="s">
        <v>2302</v>
      </c>
      <c r="B359" s="10" t="s">
        <v>2303</v>
      </c>
      <c r="C359" s="9" t="n">
        <v>2004</v>
      </c>
      <c r="D359" s="10" t="s">
        <v>2304</v>
      </c>
      <c r="E359" s="9" t="s">
        <v>135</v>
      </c>
      <c r="F359" s="9"/>
      <c r="G359" s="10" t="s">
        <v>2305</v>
      </c>
      <c r="H359" s="10" t="s">
        <v>198</v>
      </c>
      <c r="I359" s="10" t="s">
        <v>199</v>
      </c>
      <c r="J359" s="10" t="s">
        <v>1416</v>
      </c>
      <c r="K359" s="9"/>
      <c r="L359" s="10" t="s">
        <v>200</v>
      </c>
      <c r="M359" s="9" t="s">
        <v>70</v>
      </c>
      <c r="N359" s="10" t="s">
        <v>2306</v>
      </c>
      <c r="O359" s="11" t="s">
        <v>2307</v>
      </c>
      <c r="P359" s="10" t="s">
        <v>30</v>
      </c>
      <c r="Q359" s="9" t="s">
        <v>73</v>
      </c>
      <c r="R359" s="9" t="s">
        <v>2308</v>
      </c>
    </row>
    <row r="360" customFormat="false" ht="39.75" hidden="false" customHeight="true" outlineLevel="0" collapsed="false">
      <c r="A360" s="10" t="s">
        <v>2309</v>
      </c>
      <c r="B360" s="10" t="s">
        <v>2310</v>
      </c>
      <c r="C360" s="9" t="n">
        <v>2002</v>
      </c>
      <c r="D360" s="10" t="s">
        <v>2311</v>
      </c>
      <c r="E360" s="9" t="s">
        <v>135</v>
      </c>
      <c r="F360" s="9"/>
      <c r="G360" s="10" t="s">
        <v>2312</v>
      </c>
      <c r="H360" s="10" t="s">
        <v>198</v>
      </c>
      <c r="I360" s="10" t="s">
        <v>199</v>
      </c>
      <c r="J360" s="10" t="s">
        <v>257</v>
      </c>
      <c r="K360" s="9" t="s">
        <v>532</v>
      </c>
      <c r="L360" s="10" t="s">
        <v>200</v>
      </c>
      <c r="M360" s="9" t="s">
        <v>464</v>
      </c>
      <c r="N360" s="10" t="s">
        <v>2313</v>
      </c>
      <c r="O360" s="11" t="s">
        <v>2314</v>
      </c>
      <c r="P360" s="10" t="s">
        <v>30</v>
      </c>
      <c r="Q360" s="9" t="s">
        <v>73</v>
      </c>
      <c r="R360" s="9" t="s">
        <v>2315</v>
      </c>
    </row>
    <row r="361" customFormat="false" ht="52.5" hidden="false" customHeight="true" outlineLevel="0" collapsed="false">
      <c r="A361" s="10" t="s">
        <v>2316</v>
      </c>
      <c r="B361" s="10" t="s">
        <v>2317</v>
      </c>
      <c r="C361" s="9" t="n">
        <v>2005</v>
      </c>
      <c r="D361" s="10" t="s">
        <v>2318</v>
      </c>
      <c r="E361" s="9" t="s">
        <v>637</v>
      </c>
      <c r="F361" s="9"/>
      <c r="G361" s="10" t="s">
        <v>2319</v>
      </c>
      <c r="H361" s="10" t="s">
        <v>198</v>
      </c>
      <c r="I361" s="10" t="s">
        <v>199</v>
      </c>
      <c r="J361" s="10" t="s">
        <v>257</v>
      </c>
      <c r="K361" s="9" t="s">
        <v>402</v>
      </c>
      <c r="L361" s="10" t="s">
        <v>200</v>
      </c>
      <c r="M361" s="9" t="s">
        <v>70</v>
      </c>
      <c r="N361" s="10" t="s">
        <v>2320</v>
      </c>
      <c r="O361" s="11" t="s">
        <v>2321</v>
      </c>
      <c r="P361" s="10" t="s">
        <v>30</v>
      </c>
      <c r="Q361" s="9" t="s">
        <v>73</v>
      </c>
      <c r="R361" s="9" t="s">
        <v>2322</v>
      </c>
    </row>
    <row r="362" customFormat="false" ht="52.5" hidden="false" customHeight="true" outlineLevel="0" collapsed="false">
      <c r="A362" s="10" t="s">
        <v>2323</v>
      </c>
      <c r="B362" s="10" t="s">
        <v>2324</v>
      </c>
      <c r="C362" s="9" t="n">
        <v>1959</v>
      </c>
      <c r="D362" s="10" t="s">
        <v>2325</v>
      </c>
      <c r="E362" s="9" t="s">
        <v>36</v>
      </c>
      <c r="F362" s="9" t="s">
        <v>525</v>
      </c>
      <c r="G362" s="10" t="s">
        <v>520</v>
      </c>
      <c r="H362" s="10" t="s">
        <v>92</v>
      </c>
      <c r="I362" s="10" t="s">
        <v>93</v>
      </c>
      <c r="J362" s="10" t="s">
        <v>110</v>
      </c>
      <c r="K362" s="9"/>
      <c r="L362" s="10" t="s">
        <v>69</v>
      </c>
      <c r="M362" s="9" t="s">
        <v>70</v>
      </c>
      <c r="N362" s="10" t="s">
        <v>2326</v>
      </c>
      <c r="O362" s="10"/>
      <c r="P362" s="10" t="s">
        <v>30</v>
      </c>
      <c r="Q362" s="9" t="s">
        <v>73</v>
      </c>
      <c r="R362" s="9" t="s">
        <v>2327</v>
      </c>
    </row>
    <row r="363" customFormat="false" ht="39.75" hidden="false" customHeight="true" outlineLevel="0" collapsed="false">
      <c r="A363" s="10" t="s">
        <v>2328</v>
      </c>
      <c r="B363" s="10" t="s">
        <v>2329</v>
      </c>
      <c r="C363" s="9" t="n">
        <v>1966</v>
      </c>
      <c r="D363" s="10" t="s">
        <v>2330</v>
      </c>
      <c r="E363" s="9" t="s">
        <v>78</v>
      </c>
      <c r="F363" s="9" t="s">
        <v>197</v>
      </c>
      <c r="G363" s="10" t="s">
        <v>423</v>
      </c>
      <c r="H363" s="10" t="s">
        <v>276</v>
      </c>
      <c r="I363" s="10" t="s">
        <v>545</v>
      </c>
      <c r="J363" s="10" t="s">
        <v>68</v>
      </c>
      <c r="K363" s="9"/>
      <c r="L363" s="10" t="s">
        <v>69</v>
      </c>
      <c r="M363" s="9" t="s">
        <v>70</v>
      </c>
      <c r="N363" s="10"/>
      <c r="O363" s="11" t="s">
        <v>2331</v>
      </c>
      <c r="P363" s="10" t="s">
        <v>30</v>
      </c>
      <c r="Q363" s="9" t="s">
        <v>95</v>
      </c>
      <c r="R363" s="9" t="s">
        <v>2332</v>
      </c>
    </row>
    <row r="364" customFormat="false" ht="52.5" hidden="false" customHeight="true" outlineLevel="0" collapsed="false">
      <c r="A364" s="10" t="s">
        <v>2333</v>
      </c>
      <c r="B364" s="10" t="s">
        <v>2334</v>
      </c>
      <c r="C364" s="9" t="n">
        <v>1987</v>
      </c>
      <c r="D364" s="10" t="s">
        <v>2335</v>
      </c>
      <c r="E364" s="9" t="s">
        <v>78</v>
      </c>
      <c r="F364" s="9" t="s">
        <v>197</v>
      </c>
      <c r="G364" s="10" t="s">
        <v>91</v>
      </c>
      <c r="H364" s="10" t="s">
        <v>81</v>
      </c>
      <c r="I364" s="10" t="s">
        <v>82</v>
      </c>
      <c r="J364" s="10" t="s">
        <v>83</v>
      </c>
      <c r="K364" s="9" t="s">
        <v>278</v>
      </c>
      <c r="L364" s="10" t="s">
        <v>69</v>
      </c>
      <c r="M364" s="9" t="s">
        <v>70</v>
      </c>
      <c r="N364" s="10"/>
      <c r="O364" s="11" t="s">
        <v>2336</v>
      </c>
      <c r="P364" s="10" t="s">
        <v>30</v>
      </c>
      <c r="Q364" s="9" t="s">
        <v>95</v>
      </c>
      <c r="R364" s="9" t="s">
        <v>2337</v>
      </c>
    </row>
    <row r="365" customFormat="false" ht="39.75" hidden="false" customHeight="true" outlineLevel="0" collapsed="false">
      <c r="A365" s="10" t="s">
        <v>2338</v>
      </c>
      <c r="B365" s="10" t="s">
        <v>2339</v>
      </c>
      <c r="C365" s="9" t="n">
        <v>2000</v>
      </c>
      <c r="D365" s="10" t="s">
        <v>2340</v>
      </c>
      <c r="E365" s="9" t="s">
        <v>125</v>
      </c>
      <c r="F365" s="9"/>
      <c r="G365" s="10" t="s">
        <v>172</v>
      </c>
      <c r="H365" s="10" t="s">
        <v>127</v>
      </c>
      <c r="I365" s="10" t="s">
        <v>2341</v>
      </c>
      <c r="J365" s="10" t="s">
        <v>83</v>
      </c>
      <c r="K365" s="9"/>
      <c r="L365" s="10" t="s">
        <v>129</v>
      </c>
      <c r="M365" s="9" t="s">
        <v>70</v>
      </c>
      <c r="N365" s="10"/>
      <c r="O365" s="10"/>
      <c r="P365" s="10" t="s">
        <v>30</v>
      </c>
      <c r="Q365" s="9" t="s">
        <v>95</v>
      </c>
      <c r="R365" s="9" t="s">
        <v>2342</v>
      </c>
    </row>
    <row r="366" customFormat="false" ht="52.5" hidden="false" customHeight="true" outlineLevel="0" collapsed="false">
      <c r="A366" s="10" t="s">
        <v>2343</v>
      </c>
      <c r="B366" s="10" t="s">
        <v>2344</v>
      </c>
      <c r="C366" s="9" t="n">
        <v>2004</v>
      </c>
      <c r="D366" s="10" t="s">
        <v>2345</v>
      </c>
      <c r="E366" s="9" t="s">
        <v>125</v>
      </c>
      <c r="F366" s="9"/>
      <c r="G366" s="10" t="s">
        <v>172</v>
      </c>
      <c r="H366" s="10" t="s">
        <v>198</v>
      </c>
      <c r="I366" s="10" t="s">
        <v>199</v>
      </c>
      <c r="J366" s="10"/>
      <c r="K366" s="9"/>
      <c r="L366" s="10" t="s">
        <v>200</v>
      </c>
      <c r="M366" s="9" t="s">
        <v>464</v>
      </c>
      <c r="N366" s="10" t="s">
        <v>2346</v>
      </c>
      <c r="O366" s="10"/>
      <c r="P366" s="10" t="s">
        <v>30</v>
      </c>
      <c r="Q366" s="9" t="s">
        <v>73</v>
      </c>
      <c r="R366" s="9" t="s">
        <v>2347</v>
      </c>
    </row>
    <row r="367" customFormat="false" ht="27" hidden="false" customHeight="true" outlineLevel="0" collapsed="false">
      <c r="A367" s="10" t="s">
        <v>2348</v>
      </c>
      <c r="B367" s="10" t="s">
        <v>2349</v>
      </c>
      <c r="C367" s="9" t="n">
        <v>1942</v>
      </c>
      <c r="D367" s="10" t="s">
        <v>2350</v>
      </c>
      <c r="E367" s="9" t="s">
        <v>417</v>
      </c>
      <c r="F367" s="9"/>
      <c r="G367" s="10"/>
      <c r="H367" s="10" t="s">
        <v>198</v>
      </c>
      <c r="I367" s="10" t="s">
        <v>199</v>
      </c>
      <c r="J367" s="10" t="s">
        <v>364</v>
      </c>
      <c r="K367" s="9"/>
      <c r="L367" s="10" t="s">
        <v>200</v>
      </c>
      <c r="M367" s="9" t="s">
        <v>70</v>
      </c>
      <c r="N367" s="10" t="s">
        <v>2351</v>
      </c>
      <c r="O367" s="10"/>
      <c r="P367" s="10" t="s">
        <v>30</v>
      </c>
      <c r="Q367" s="9" t="s">
        <v>73</v>
      </c>
      <c r="R367" s="9" t="s">
        <v>2352</v>
      </c>
    </row>
    <row r="368" customFormat="false" ht="39.75" hidden="false" customHeight="true" outlineLevel="0" collapsed="false">
      <c r="A368" s="10" t="s">
        <v>2353</v>
      </c>
      <c r="B368" s="10" t="s">
        <v>2354</v>
      </c>
      <c r="C368" s="9" t="n">
        <v>1968</v>
      </c>
      <c r="D368" s="10" t="s">
        <v>2355</v>
      </c>
      <c r="E368" s="9" t="s">
        <v>36</v>
      </c>
      <c r="F368" s="9" t="s">
        <v>171</v>
      </c>
      <c r="G368" s="10" t="s">
        <v>91</v>
      </c>
      <c r="H368" s="10" t="s">
        <v>222</v>
      </c>
      <c r="I368" s="10" t="s">
        <v>1180</v>
      </c>
      <c r="J368" s="10" t="s">
        <v>110</v>
      </c>
      <c r="K368" s="9"/>
      <c r="L368" s="10" t="s">
        <v>69</v>
      </c>
      <c r="M368" s="9" t="s">
        <v>70</v>
      </c>
      <c r="N368" s="10"/>
      <c r="O368" s="10"/>
      <c r="P368" s="10" t="s">
        <v>31</v>
      </c>
      <c r="Q368" s="9" t="s">
        <v>95</v>
      </c>
      <c r="R368" s="9" t="s">
        <v>2356</v>
      </c>
    </row>
    <row r="369" customFormat="false" ht="52.5" hidden="false" customHeight="true" outlineLevel="0" collapsed="false">
      <c r="A369" s="10" t="s">
        <v>2357</v>
      </c>
      <c r="B369" s="10" t="s">
        <v>2358</v>
      </c>
      <c r="C369" s="9" t="n">
        <v>1961</v>
      </c>
      <c r="D369" s="10" t="s">
        <v>2359</v>
      </c>
      <c r="E369" s="9" t="s">
        <v>36</v>
      </c>
      <c r="F369" s="9" t="s">
        <v>320</v>
      </c>
      <c r="G369" s="10" t="s">
        <v>91</v>
      </c>
      <c r="H369" s="10" t="s">
        <v>92</v>
      </c>
      <c r="I369" s="10" t="s">
        <v>166</v>
      </c>
      <c r="J369" s="10" t="s">
        <v>83</v>
      </c>
      <c r="K369" s="9" t="s">
        <v>94</v>
      </c>
      <c r="L369" s="10" t="s">
        <v>69</v>
      </c>
      <c r="M369" s="9" t="s">
        <v>70</v>
      </c>
      <c r="N369" s="10"/>
      <c r="O369" s="11" t="s">
        <v>2360</v>
      </c>
      <c r="P369" s="10" t="s">
        <v>30</v>
      </c>
      <c r="Q369" s="9" t="s">
        <v>95</v>
      </c>
      <c r="R369" s="9" t="s">
        <v>2361</v>
      </c>
    </row>
    <row r="370" customFormat="false" ht="39.75" hidden="false" customHeight="true" outlineLevel="0" collapsed="false">
      <c r="A370" s="10" t="s">
        <v>2362</v>
      </c>
      <c r="B370" s="10" t="s">
        <v>2363</v>
      </c>
      <c r="C370" s="9" t="n">
        <v>1977</v>
      </c>
      <c r="D370" s="10" t="s">
        <v>2364</v>
      </c>
      <c r="E370" s="9" t="s">
        <v>78</v>
      </c>
      <c r="F370" s="9"/>
      <c r="G370" s="10" t="s">
        <v>91</v>
      </c>
      <c r="H370" s="10" t="s">
        <v>198</v>
      </c>
      <c r="I370" s="10" t="s">
        <v>199</v>
      </c>
      <c r="J370" s="10" t="s">
        <v>257</v>
      </c>
      <c r="K370" s="9" t="s">
        <v>1085</v>
      </c>
      <c r="L370" s="10" t="s">
        <v>200</v>
      </c>
      <c r="M370" s="9" t="s">
        <v>70</v>
      </c>
      <c r="N370" s="10" t="s">
        <v>2365</v>
      </c>
      <c r="O370" s="11" t="s">
        <v>2366</v>
      </c>
      <c r="P370" s="10" t="s">
        <v>30</v>
      </c>
      <c r="Q370" s="9" t="s">
        <v>73</v>
      </c>
      <c r="R370" s="9" t="s">
        <v>2367</v>
      </c>
    </row>
    <row r="371" customFormat="false" ht="39.75" hidden="false" customHeight="true" outlineLevel="0" collapsed="false">
      <c r="A371" s="10" t="s">
        <v>2368</v>
      </c>
      <c r="B371" s="10" t="s">
        <v>2369</v>
      </c>
      <c r="C371" s="9" t="n">
        <v>2002</v>
      </c>
      <c r="D371" s="10" t="s">
        <v>2370</v>
      </c>
      <c r="E371" s="9" t="s">
        <v>125</v>
      </c>
      <c r="F371" s="9"/>
      <c r="G371" s="10" t="s">
        <v>172</v>
      </c>
      <c r="H371" s="10" t="s">
        <v>81</v>
      </c>
      <c r="I371" s="10" t="s">
        <v>2371</v>
      </c>
      <c r="J371" s="10"/>
      <c r="K371" s="9"/>
      <c r="L371" s="10" t="s">
        <v>69</v>
      </c>
      <c r="M371" s="9" t="s">
        <v>70</v>
      </c>
      <c r="N371" s="10" t="s">
        <v>2372</v>
      </c>
      <c r="O371" s="10"/>
      <c r="P371" s="10" t="s">
        <v>30</v>
      </c>
      <c r="Q371" s="9" t="s">
        <v>73</v>
      </c>
      <c r="R371" s="9" t="s">
        <v>2373</v>
      </c>
    </row>
    <row r="372" customFormat="false" ht="39.75" hidden="false" customHeight="true" outlineLevel="0" collapsed="false">
      <c r="A372" s="10" t="s">
        <v>2374</v>
      </c>
      <c r="B372" s="10" t="s">
        <v>2375</v>
      </c>
      <c r="C372" s="9" t="n">
        <v>2008</v>
      </c>
      <c r="D372" s="10" t="s">
        <v>2376</v>
      </c>
      <c r="E372" s="9" t="s">
        <v>78</v>
      </c>
      <c r="F372" s="9" t="s">
        <v>197</v>
      </c>
      <c r="G372" s="10" t="s">
        <v>80</v>
      </c>
      <c r="H372" s="10" t="s">
        <v>276</v>
      </c>
      <c r="I372" s="10" t="s">
        <v>545</v>
      </c>
      <c r="J372" s="10" t="s">
        <v>159</v>
      </c>
      <c r="K372" s="9"/>
      <c r="L372" s="10" t="s">
        <v>69</v>
      </c>
      <c r="M372" s="9" t="s">
        <v>70</v>
      </c>
      <c r="N372" s="10" t="s">
        <v>2377</v>
      </c>
      <c r="O372" s="11" t="s">
        <v>2378</v>
      </c>
      <c r="P372" s="10" t="s">
        <v>30</v>
      </c>
      <c r="Q372" s="9" t="s">
        <v>73</v>
      </c>
      <c r="R372" s="9" t="s">
        <v>2379</v>
      </c>
    </row>
    <row r="373" customFormat="false" ht="39.75" hidden="false" customHeight="true" outlineLevel="0" collapsed="false">
      <c r="A373" s="10" t="s">
        <v>2380</v>
      </c>
      <c r="B373" s="10" t="s">
        <v>2381</v>
      </c>
      <c r="C373" s="9" t="n">
        <v>1990</v>
      </c>
      <c r="D373" s="10" t="s">
        <v>2382</v>
      </c>
      <c r="E373" s="9" t="s">
        <v>78</v>
      </c>
      <c r="F373" s="9"/>
      <c r="G373" s="10"/>
      <c r="H373" s="10" t="s">
        <v>2383</v>
      </c>
      <c r="I373" s="10" t="s">
        <v>2384</v>
      </c>
      <c r="J373" s="10" t="s">
        <v>83</v>
      </c>
      <c r="K373" s="9"/>
      <c r="L373" s="10" t="s">
        <v>129</v>
      </c>
      <c r="M373" s="9" t="s">
        <v>70</v>
      </c>
      <c r="N373" s="10" t="s">
        <v>2385</v>
      </c>
      <c r="O373" s="11" t="s">
        <v>2386</v>
      </c>
      <c r="P373" s="10" t="s">
        <v>30</v>
      </c>
      <c r="Q373" s="9" t="s">
        <v>73</v>
      </c>
      <c r="R373" s="9" t="s">
        <v>2387</v>
      </c>
    </row>
    <row r="374" customFormat="false" ht="52.5" hidden="false" customHeight="true" outlineLevel="0" collapsed="false">
      <c r="A374" s="10" t="s">
        <v>2388</v>
      </c>
      <c r="B374" s="10" t="s">
        <v>2389</v>
      </c>
      <c r="C374" s="9" t="n">
        <v>1961</v>
      </c>
      <c r="D374" s="10" t="s">
        <v>2390</v>
      </c>
      <c r="E374" s="9" t="s">
        <v>78</v>
      </c>
      <c r="F374" s="9" t="s">
        <v>197</v>
      </c>
      <c r="G374" s="10" t="s">
        <v>2391</v>
      </c>
      <c r="H374" s="10" t="s">
        <v>207</v>
      </c>
      <c r="I374" s="10" t="s">
        <v>862</v>
      </c>
      <c r="J374" s="10" t="s">
        <v>83</v>
      </c>
      <c r="K374" s="9"/>
      <c r="L374" s="10" t="s">
        <v>69</v>
      </c>
      <c r="M374" s="9" t="s">
        <v>70</v>
      </c>
      <c r="N374" s="10" t="s">
        <v>2392</v>
      </c>
      <c r="O374" s="11" t="s">
        <v>2393</v>
      </c>
      <c r="P374" s="10" t="s">
        <v>30</v>
      </c>
      <c r="Q374" s="9" t="s">
        <v>73</v>
      </c>
      <c r="R374" s="9" t="s">
        <v>2394</v>
      </c>
    </row>
    <row r="375" customFormat="false" ht="39.75" hidden="false" customHeight="true" outlineLevel="0" collapsed="false">
      <c r="A375" s="10" t="s">
        <v>2395</v>
      </c>
      <c r="B375" s="10" t="s">
        <v>2396</v>
      </c>
      <c r="C375" s="9" t="n">
        <v>1987</v>
      </c>
      <c r="D375" s="10" t="s">
        <v>2397</v>
      </c>
      <c r="E375" s="9" t="s">
        <v>78</v>
      </c>
      <c r="F375" s="9"/>
      <c r="G375" s="10"/>
      <c r="H375" s="10" t="s">
        <v>81</v>
      </c>
      <c r="I375" s="10" t="s">
        <v>82</v>
      </c>
      <c r="J375" s="10" t="s">
        <v>83</v>
      </c>
      <c r="K375" s="9"/>
      <c r="L375" s="10" t="s">
        <v>69</v>
      </c>
      <c r="M375" s="9" t="s">
        <v>70</v>
      </c>
      <c r="N375" s="10" t="s">
        <v>2398</v>
      </c>
      <c r="O375" s="11" t="s">
        <v>2399</v>
      </c>
      <c r="P375" s="10" t="s">
        <v>30</v>
      </c>
      <c r="Q375" s="9" t="s">
        <v>73</v>
      </c>
      <c r="R375" s="9" t="s">
        <v>2400</v>
      </c>
    </row>
    <row r="376" customFormat="false" ht="27" hidden="false" customHeight="true" outlineLevel="0" collapsed="false">
      <c r="A376" s="10" t="s">
        <v>2401</v>
      </c>
      <c r="B376" s="10" t="s">
        <v>2402</v>
      </c>
      <c r="C376" s="9" t="n">
        <v>1968</v>
      </c>
      <c r="D376" s="10" t="s">
        <v>2403</v>
      </c>
      <c r="E376" s="9" t="s">
        <v>36</v>
      </c>
      <c r="F376" s="9" t="s">
        <v>320</v>
      </c>
      <c r="G376" s="10" t="s">
        <v>91</v>
      </c>
      <c r="H376" s="10" t="s">
        <v>198</v>
      </c>
      <c r="I376" s="10" t="s">
        <v>199</v>
      </c>
      <c r="J376" s="10"/>
      <c r="K376" s="9"/>
      <c r="L376" s="10" t="s">
        <v>200</v>
      </c>
      <c r="M376" s="9" t="s">
        <v>70</v>
      </c>
      <c r="N376" s="10" t="s">
        <v>2404</v>
      </c>
      <c r="O376" s="11" t="s">
        <v>2405</v>
      </c>
      <c r="P376" s="10" t="s">
        <v>30</v>
      </c>
      <c r="Q376" s="9" t="s">
        <v>73</v>
      </c>
      <c r="R376" s="9" t="s">
        <v>2406</v>
      </c>
    </row>
    <row r="377" customFormat="false" ht="39.75" hidden="false" customHeight="true" outlineLevel="0" collapsed="false">
      <c r="A377" s="10" t="s">
        <v>2407</v>
      </c>
      <c r="B377" s="10" t="s">
        <v>2408</v>
      </c>
      <c r="C377" s="9" t="n">
        <v>1986</v>
      </c>
      <c r="D377" s="10" t="s">
        <v>2409</v>
      </c>
      <c r="E377" s="9" t="s">
        <v>78</v>
      </c>
      <c r="F377" s="9" t="s">
        <v>197</v>
      </c>
      <c r="G377" s="10" t="s">
        <v>91</v>
      </c>
      <c r="H377" s="10" t="s">
        <v>66</v>
      </c>
      <c r="I377" s="10" t="s">
        <v>903</v>
      </c>
      <c r="J377" s="10" t="s">
        <v>110</v>
      </c>
      <c r="K377" s="9" t="s">
        <v>342</v>
      </c>
      <c r="L377" s="10" t="s">
        <v>69</v>
      </c>
      <c r="M377" s="9" t="s">
        <v>70</v>
      </c>
      <c r="N377" s="10"/>
      <c r="O377" s="10"/>
      <c r="P377" s="10" t="s">
        <v>31</v>
      </c>
      <c r="Q377" s="9" t="s">
        <v>95</v>
      </c>
      <c r="R377" s="9" t="s">
        <v>2410</v>
      </c>
    </row>
    <row r="378" customFormat="false" ht="39.75" hidden="false" customHeight="true" outlineLevel="0" collapsed="false">
      <c r="A378" s="10" t="s">
        <v>2411</v>
      </c>
      <c r="B378" s="10" t="s">
        <v>2412</v>
      </c>
      <c r="C378" s="9" t="n">
        <v>1952</v>
      </c>
      <c r="D378" s="10" t="s">
        <v>2413</v>
      </c>
      <c r="E378" s="9" t="s">
        <v>36</v>
      </c>
      <c r="F378" s="9"/>
      <c r="G378" s="10" t="s">
        <v>423</v>
      </c>
      <c r="H378" s="10" t="s">
        <v>66</v>
      </c>
      <c r="I378" s="10" t="s">
        <v>424</v>
      </c>
      <c r="J378" s="10" t="s">
        <v>83</v>
      </c>
      <c r="K378" s="9" t="s">
        <v>342</v>
      </c>
      <c r="L378" s="10" t="s">
        <v>129</v>
      </c>
      <c r="M378" s="9" t="s">
        <v>70</v>
      </c>
      <c r="N378" s="10" t="s">
        <v>2414</v>
      </c>
      <c r="O378" s="11" t="s">
        <v>2415</v>
      </c>
      <c r="P378" s="10" t="s">
        <v>30</v>
      </c>
      <c r="Q378" s="9" t="s">
        <v>73</v>
      </c>
      <c r="R378" s="9" t="s">
        <v>2416</v>
      </c>
    </row>
    <row r="379" customFormat="false" ht="39.75" hidden="false" customHeight="true" outlineLevel="0" collapsed="false">
      <c r="A379" s="10" t="s">
        <v>2417</v>
      </c>
      <c r="B379" s="10" t="s">
        <v>2418</v>
      </c>
      <c r="C379" s="9" t="n">
        <v>1956</v>
      </c>
      <c r="D379" s="10" t="s">
        <v>2419</v>
      </c>
      <c r="E379" s="9" t="s">
        <v>78</v>
      </c>
      <c r="F379" s="9" t="s">
        <v>197</v>
      </c>
      <c r="G379" s="10" t="s">
        <v>423</v>
      </c>
      <c r="H379" s="10" t="s">
        <v>276</v>
      </c>
      <c r="I379" s="10" t="s">
        <v>545</v>
      </c>
      <c r="J379" s="10" t="s">
        <v>83</v>
      </c>
      <c r="K379" s="9"/>
      <c r="L379" s="10" t="s">
        <v>69</v>
      </c>
      <c r="M379" s="9" t="s">
        <v>70</v>
      </c>
      <c r="N379" s="10"/>
      <c r="O379" s="11" t="s">
        <v>2420</v>
      </c>
      <c r="P379" s="10" t="s">
        <v>30</v>
      </c>
      <c r="Q379" s="9" t="s">
        <v>95</v>
      </c>
      <c r="R379" s="9" t="s">
        <v>2421</v>
      </c>
    </row>
    <row r="380" customFormat="false" ht="39.75" hidden="false" customHeight="true" outlineLevel="0" collapsed="false">
      <c r="A380" s="10" t="s">
        <v>2422</v>
      </c>
      <c r="B380" s="10" t="s">
        <v>2423</v>
      </c>
      <c r="C380" s="9" t="n">
        <v>1957</v>
      </c>
      <c r="D380" s="10" t="s">
        <v>2424</v>
      </c>
      <c r="E380" s="9" t="s">
        <v>36</v>
      </c>
      <c r="F380" s="9"/>
      <c r="G380" s="10" t="s">
        <v>80</v>
      </c>
      <c r="H380" s="10" t="s">
        <v>362</v>
      </c>
      <c r="I380" s="10" t="s">
        <v>1022</v>
      </c>
      <c r="J380" s="10" t="s">
        <v>159</v>
      </c>
      <c r="K380" s="9" t="s">
        <v>94</v>
      </c>
      <c r="L380" s="10" t="s">
        <v>200</v>
      </c>
      <c r="M380" s="9" t="s">
        <v>70</v>
      </c>
      <c r="N380" s="10"/>
      <c r="O380" s="10"/>
      <c r="P380" s="10" t="s">
        <v>31</v>
      </c>
      <c r="Q380" s="9" t="s">
        <v>95</v>
      </c>
      <c r="R380" s="9" t="s">
        <v>2425</v>
      </c>
    </row>
    <row r="381" customFormat="false" ht="52.5" hidden="false" customHeight="true" outlineLevel="0" collapsed="false">
      <c r="A381" s="10" t="s">
        <v>2426</v>
      </c>
      <c r="B381" s="10" t="s">
        <v>2427</v>
      </c>
      <c r="C381" s="9" t="n">
        <v>1965</v>
      </c>
      <c r="D381" s="10" t="s">
        <v>2428</v>
      </c>
      <c r="E381" s="9" t="s">
        <v>78</v>
      </c>
      <c r="F381" s="9" t="s">
        <v>79</v>
      </c>
      <c r="G381" s="10" t="s">
        <v>91</v>
      </c>
      <c r="H381" s="10" t="s">
        <v>137</v>
      </c>
      <c r="I381" s="10" t="s">
        <v>138</v>
      </c>
      <c r="J381" s="10" t="s">
        <v>68</v>
      </c>
      <c r="K381" s="9"/>
      <c r="L381" s="10" t="s">
        <v>69</v>
      </c>
      <c r="M381" s="9" t="s">
        <v>70</v>
      </c>
      <c r="N381" s="10"/>
      <c r="O381" s="11" t="s">
        <v>2429</v>
      </c>
      <c r="P381" s="10" t="s">
        <v>30</v>
      </c>
      <c r="Q381" s="9" t="s">
        <v>95</v>
      </c>
      <c r="R381" s="9" t="s">
        <v>2430</v>
      </c>
    </row>
    <row r="382" customFormat="false" ht="27" hidden="false" customHeight="true" outlineLevel="0" collapsed="false">
      <c r="A382" s="10" t="s">
        <v>2431</v>
      </c>
      <c r="B382" s="10" t="s">
        <v>2432</v>
      </c>
      <c r="C382" s="9" t="n">
        <v>1984</v>
      </c>
      <c r="D382" s="10" t="s">
        <v>2433</v>
      </c>
      <c r="E382" s="9" t="s">
        <v>360</v>
      </c>
      <c r="F382" s="9"/>
      <c r="G382" s="10" t="s">
        <v>2434</v>
      </c>
      <c r="H382" s="10" t="s">
        <v>198</v>
      </c>
      <c r="I382" s="10" t="s">
        <v>199</v>
      </c>
      <c r="J382" s="10" t="s">
        <v>364</v>
      </c>
      <c r="K382" s="9" t="s">
        <v>1217</v>
      </c>
      <c r="L382" s="10" t="s">
        <v>200</v>
      </c>
      <c r="M382" s="9" t="s">
        <v>70</v>
      </c>
      <c r="N382" s="10" t="s">
        <v>2435</v>
      </c>
      <c r="O382" s="11" t="s">
        <v>2436</v>
      </c>
      <c r="P382" s="10" t="s">
        <v>30</v>
      </c>
      <c r="Q382" s="9" t="s">
        <v>73</v>
      </c>
      <c r="R382" s="9" t="s">
        <v>2437</v>
      </c>
    </row>
    <row r="383" customFormat="false" ht="52.5" hidden="false" customHeight="true" outlineLevel="0" collapsed="false">
      <c r="A383" s="10" t="s">
        <v>2438</v>
      </c>
      <c r="B383" s="10" t="s">
        <v>2439</v>
      </c>
      <c r="C383" s="9" t="n">
        <v>1983</v>
      </c>
      <c r="D383" s="10" t="s">
        <v>2440</v>
      </c>
      <c r="E383" s="9" t="s">
        <v>78</v>
      </c>
      <c r="F383" s="9" t="s">
        <v>197</v>
      </c>
      <c r="G383" s="10" t="s">
        <v>91</v>
      </c>
      <c r="H383" s="10" t="s">
        <v>137</v>
      </c>
      <c r="I383" s="10" t="s">
        <v>388</v>
      </c>
      <c r="J383" s="10" t="s">
        <v>2441</v>
      </c>
      <c r="K383" s="9"/>
      <c r="L383" s="10" t="s">
        <v>69</v>
      </c>
      <c r="M383" s="9" t="s">
        <v>70</v>
      </c>
      <c r="N383" s="10"/>
      <c r="O383" s="11" t="s">
        <v>2442</v>
      </c>
      <c r="P383" s="10" t="s">
        <v>30</v>
      </c>
      <c r="Q383" s="9" t="s">
        <v>95</v>
      </c>
      <c r="R383" s="9" t="s">
        <v>2443</v>
      </c>
    </row>
    <row r="384" customFormat="false" ht="52.5" hidden="false" customHeight="true" outlineLevel="0" collapsed="false">
      <c r="A384" s="10" t="s">
        <v>2444</v>
      </c>
      <c r="B384" s="10" t="s">
        <v>2445</v>
      </c>
      <c r="C384" s="9" t="n">
        <v>1975</v>
      </c>
      <c r="D384" s="10" t="s">
        <v>2446</v>
      </c>
      <c r="E384" s="9" t="s">
        <v>36</v>
      </c>
      <c r="F384" s="9" t="s">
        <v>171</v>
      </c>
      <c r="G384" s="10" t="s">
        <v>91</v>
      </c>
      <c r="H384" s="10" t="s">
        <v>276</v>
      </c>
      <c r="I384" s="10" t="s">
        <v>545</v>
      </c>
      <c r="J384" s="10" t="s">
        <v>102</v>
      </c>
      <c r="K384" s="9" t="s">
        <v>402</v>
      </c>
      <c r="L384" s="10" t="s">
        <v>129</v>
      </c>
      <c r="M384" s="9" t="s">
        <v>70</v>
      </c>
      <c r="N384" s="10"/>
      <c r="O384" s="10"/>
      <c r="P384" s="10" t="s">
        <v>31</v>
      </c>
      <c r="Q384" s="9" t="s">
        <v>95</v>
      </c>
      <c r="R384" s="9" t="s">
        <v>2447</v>
      </c>
    </row>
    <row r="385" customFormat="false" ht="52.5" hidden="false" customHeight="true" outlineLevel="0" collapsed="false">
      <c r="A385" s="10" t="s">
        <v>2448</v>
      </c>
      <c r="B385" s="10" t="s">
        <v>2449</v>
      </c>
      <c r="C385" s="9" t="n">
        <v>2000</v>
      </c>
      <c r="D385" s="10" t="s">
        <v>2450</v>
      </c>
      <c r="E385" s="9" t="s">
        <v>78</v>
      </c>
      <c r="F385" s="9"/>
      <c r="G385" s="10"/>
      <c r="H385" s="10" t="s">
        <v>66</v>
      </c>
      <c r="I385" s="10" t="s">
        <v>1771</v>
      </c>
      <c r="J385" s="10" t="s">
        <v>102</v>
      </c>
      <c r="K385" s="9"/>
      <c r="L385" s="10" t="s">
        <v>69</v>
      </c>
      <c r="M385" s="9" t="s">
        <v>70</v>
      </c>
      <c r="N385" s="10" t="s">
        <v>2451</v>
      </c>
      <c r="O385" s="11" t="s">
        <v>2452</v>
      </c>
      <c r="P385" s="10" t="s">
        <v>30</v>
      </c>
      <c r="Q385" s="9" t="s">
        <v>73</v>
      </c>
      <c r="R385" s="9" t="s">
        <v>2453</v>
      </c>
    </row>
    <row r="386" customFormat="false" ht="39.75" hidden="false" customHeight="true" outlineLevel="0" collapsed="false">
      <c r="A386" s="10" t="s">
        <v>2454</v>
      </c>
      <c r="B386" s="10" t="s">
        <v>2455</v>
      </c>
      <c r="C386" s="9" t="n">
        <v>1953</v>
      </c>
      <c r="D386" s="10" t="s">
        <v>2456</v>
      </c>
      <c r="E386" s="9" t="s">
        <v>417</v>
      </c>
      <c r="F386" s="9"/>
      <c r="G386" s="10" t="s">
        <v>2457</v>
      </c>
      <c r="H386" s="10" t="s">
        <v>198</v>
      </c>
      <c r="I386" s="10" t="s">
        <v>199</v>
      </c>
      <c r="J386" s="10" t="s">
        <v>257</v>
      </c>
      <c r="K386" s="9"/>
      <c r="L386" s="10" t="s">
        <v>200</v>
      </c>
      <c r="M386" s="9" t="s">
        <v>70</v>
      </c>
      <c r="N386" s="10" t="s">
        <v>2458</v>
      </c>
      <c r="O386" s="11" t="s">
        <v>2459</v>
      </c>
      <c r="P386" s="10" t="s">
        <v>30</v>
      </c>
      <c r="Q386" s="9" t="s">
        <v>73</v>
      </c>
      <c r="R386" s="9" t="s">
        <v>2460</v>
      </c>
    </row>
    <row r="387" customFormat="false" ht="39.75" hidden="false" customHeight="true" outlineLevel="0" collapsed="false">
      <c r="A387" s="10" t="s">
        <v>2461</v>
      </c>
      <c r="B387" s="10" t="s">
        <v>2462</v>
      </c>
      <c r="C387" s="9" t="n">
        <v>1958</v>
      </c>
      <c r="D387" s="10" t="s">
        <v>2463</v>
      </c>
      <c r="E387" s="9" t="s">
        <v>36</v>
      </c>
      <c r="F387" s="9"/>
      <c r="G387" s="10" t="s">
        <v>423</v>
      </c>
      <c r="H387" s="10" t="s">
        <v>137</v>
      </c>
      <c r="I387" s="10" t="s">
        <v>1144</v>
      </c>
      <c r="J387" s="10" t="s">
        <v>83</v>
      </c>
      <c r="K387" s="9"/>
      <c r="L387" s="10" t="s">
        <v>69</v>
      </c>
      <c r="M387" s="9" t="s">
        <v>70</v>
      </c>
      <c r="N387" s="10" t="s">
        <v>2464</v>
      </c>
      <c r="O387" s="11" t="s">
        <v>2465</v>
      </c>
      <c r="P387" s="10" t="s">
        <v>30</v>
      </c>
      <c r="Q387" s="9" t="s">
        <v>73</v>
      </c>
      <c r="R387" s="9" t="s">
        <v>2466</v>
      </c>
    </row>
    <row r="388" customFormat="false" ht="52.5" hidden="false" customHeight="true" outlineLevel="0" collapsed="false">
      <c r="A388" s="10" t="s">
        <v>2467</v>
      </c>
      <c r="B388" s="10" t="s">
        <v>2468</v>
      </c>
      <c r="C388" s="9" t="n">
        <v>1964</v>
      </c>
      <c r="D388" s="10" t="s">
        <v>2469</v>
      </c>
      <c r="E388" s="9" t="s">
        <v>36</v>
      </c>
      <c r="F388" s="9" t="s">
        <v>320</v>
      </c>
      <c r="G388" s="10" t="s">
        <v>91</v>
      </c>
      <c r="H388" s="10" t="s">
        <v>137</v>
      </c>
      <c r="I388" s="10" t="s">
        <v>138</v>
      </c>
      <c r="J388" s="10" t="s">
        <v>83</v>
      </c>
      <c r="K388" s="9"/>
      <c r="L388" s="10" t="s">
        <v>69</v>
      </c>
      <c r="M388" s="9" t="s">
        <v>70</v>
      </c>
      <c r="N388" s="10"/>
      <c r="O388" s="11" t="s">
        <v>2470</v>
      </c>
      <c r="P388" s="10" t="s">
        <v>30</v>
      </c>
      <c r="Q388" s="9" t="s">
        <v>95</v>
      </c>
      <c r="R388" s="9" t="s">
        <v>2471</v>
      </c>
    </row>
    <row r="389" customFormat="false" ht="39.75" hidden="false" customHeight="true" outlineLevel="0" collapsed="false">
      <c r="A389" s="10" t="s">
        <v>2472</v>
      </c>
      <c r="B389" s="10" t="s">
        <v>2468</v>
      </c>
      <c r="C389" s="9" t="n">
        <v>1972</v>
      </c>
      <c r="D389" s="10" t="s">
        <v>2473</v>
      </c>
      <c r="E389" s="9" t="s">
        <v>78</v>
      </c>
      <c r="F389" s="9" t="s">
        <v>2474</v>
      </c>
      <c r="G389" s="10" t="s">
        <v>91</v>
      </c>
      <c r="H389" s="10" t="s">
        <v>81</v>
      </c>
      <c r="I389" s="10" t="s">
        <v>711</v>
      </c>
      <c r="J389" s="10" t="s">
        <v>364</v>
      </c>
      <c r="K389" s="9"/>
      <c r="L389" s="10" t="s">
        <v>69</v>
      </c>
      <c r="M389" s="9" t="s">
        <v>70</v>
      </c>
      <c r="N389" s="10"/>
      <c r="O389" s="11" t="s">
        <v>2475</v>
      </c>
      <c r="P389" s="10" t="s">
        <v>30</v>
      </c>
      <c r="Q389" s="9" t="s">
        <v>95</v>
      </c>
      <c r="R389" s="9" t="s">
        <v>2476</v>
      </c>
    </row>
    <row r="390" customFormat="false" ht="52.5" hidden="false" customHeight="true" outlineLevel="0" collapsed="false">
      <c r="A390" s="10" t="s">
        <v>2477</v>
      </c>
      <c r="B390" s="10" t="s">
        <v>2478</v>
      </c>
      <c r="C390" s="9" t="n">
        <v>1970</v>
      </c>
      <c r="D390" s="10" t="s">
        <v>2479</v>
      </c>
      <c r="E390" s="9" t="s">
        <v>36</v>
      </c>
      <c r="F390" s="9" t="s">
        <v>320</v>
      </c>
      <c r="G390" s="10" t="s">
        <v>91</v>
      </c>
      <c r="H390" s="10" t="s">
        <v>1278</v>
      </c>
      <c r="I390" s="10" t="s">
        <v>2480</v>
      </c>
      <c r="J390" s="10" t="s">
        <v>2481</v>
      </c>
      <c r="K390" s="9"/>
      <c r="L390" s="10" t="s">
        <v>69</v>
      </c>
      <c r="M390" s="9" t="s">
        <v>70</v>
      </c>
      <c r="N390" s="10"/>
      <c r="O390" s="11" t="s">
        <v>2482</v>
      </c>
      <c r="P390" s="10" t="s">
        <v>30</v>
      </c>
      <c r="Q390" s="9" t="s">
        <v>95</v>
      </c>
      <c r="R390" s="9" t="s">
        <v>2483</v>
      </c>
    </row>
    <row r="391" customFormat="false" ht="39.75" hidden="false" customHeight="true" outlineLevel="0" collapsed="false">
      <c r="A391" s="10" t="s">
        <v>2484</v>
      </c>
      <c r="B391" s="10" t="s">
        <v>2485</v>
      </c>
      <c r="C391" s="9" t="n">
        <v>1982</v>
      </c>
      <c r="D391" s="10" t="s">
        <v>2486</v>
      </c>
      <c r="E391" s="9" t="s">
        <v>78</v>
      </c>
      <c r="F391" s="9" t="s">
        <v>79</v>
      </c>
      <c r="G391" s="10" t="s">
        <v>91</v>
      </c>
      <c r="H391" s="10" t="s">
        <v>81</v>
      </c>
      <c r="I391" s="10" t="s">
        <v>328</v>
      </c>
      <c r="J391" s="10" t="s">
        <v>83</v>
      </c>
      <c r="K391" s="9"/>
      <c r="L391" s="10" t="s">
        <v>69</v>
      </c>
      <c r="M391" s="9" t="s">
        <v>70</v>
      </c>
      <c r="N391" s="10"/>
      <c r="O391" s="11" t="s">
        <v>2487</v>
      </c>
      <c r="P391" s="10" t="s">
        <v>30</v>
      </c>
      <c r="Q391" s="9" t="s">
        <v>95</v>
      </c>
      <c r="R391" s="9" t="s">
        <v>2488</v>
      </c>
    </row>
    <row r="392" customFormat="false" ht="52.5" hidden="false" customHeight="true" outlineLevel="0" collapsed="false">
      <c r="A392" s="10" t="s">
        <v>2489</v>
      </c>
      <c r="B392" s="10" t="s">
        <v>2490</v>
      </c>
      <c r="C392" s="9" t="n">
        <v>2013</v>
      </c>
      <c r="D392" s="10" t="s">
        <v>2491</v>
      </c>
      <c r="E392" s="9" t="s">
        <v>78</v>
      </c>
      <c r="F392" s="9" t="s">
        <v>79</v>
      </c>
      <c r="G392" s="10" t="s">
        <v>80</v>
      </c>
      <c r="H392" s="10" t="s">
        <v>81</v>
      </c>
      <c r="I392" s="10" t="s">
        <v>2492</v>
      </c>
      <c r="J392" s="10" t="s">
        <v>83</v>
      </c>
      <c r="K392" s="9"/>
      <c r="L392" s="10" t="s">
        <v>69</v>
      </c>
      <c r="M392" s="9" t="s">
        <v>70</v>
      </c>
      <c r="N392" s="10" t="s">
        <v>2493</v>
      </c>
      <c r="O392" s="11" t="s">
        <v>2494</v>
      </c>
      <c r="P392" s="10" t="s">
        <v>30</v>
      </c>
      <c r="Q392" s="9" t="s">
        <v>73</v>
      </c>
      <c r="R392" s="9" t="s">
        <v>2495</v>
      </c>
    </row>
    <row r="393" customFormat="false" ht="39.75" hidden="false" customHeight="true" outlineLevel="0" collapsed="false">
      <c r="A393" s="10" t="s">
        <v>2496</v>
      </c>
      <c r="B393" s="10" t="s">
        <v>2497</v>
      </c>
      <c r="C393" s="9" t="n">
        <v>2001</v>
      </c>
      <c r="D393" s="10" t="s">
        <v>2498</v>
      </c>
      <c r="E393" s="9" t="s">
        <v>78</v>
      </c>
      <c r="F393" s="9" t="s">
        <v>197</v>
      </c>
      <c r="G393" s="10" t="s">
        <v>2499</v>
      </c>
      <c r="H393" s="10" t="s">
        <v>184</v>
      </c>
      <c r="I393" s="10" t="s">
        <v>2097</v>
      </c>
      <c r="J393" s="10" t="s">
        <v>83</v>
      </c>
      <c r="K393" s="9"/>
      <c r="L393" s="10" t="s">
        <v>69</v>
      </c>
      <c r="M393" s="9" t="s">
        <v>70</v>
      </c>
      <c r="N393" s="10"/>
      <c r="O393" s="11" t="s">
        <v>2500</v>
      </c>
      <c r="P393" s="10" t="s">
        <v>30</v>
      </c>
      <c r="Q393" s="9" t="s">
        <v>95</v>
      </c>
      <c r="R393" s="9" t="s">
        <v>2501</v>
      </c>
    </row>
    <row r="394" customFormat="false" ht="52.5" hidden="false" customHeight="true" outlineLevel="0" collapsed="false">
      <c r="A394" s="10" t="s">
        <v>2502</v>
      </c>
      <c r="B394" s="10" t="s">
        <v>2503</v>
      </c>
      <c r="C394" s="9" t="n">
        <v>1983</v>
      </c>
      <c r="D394" s="10" t="s">
        <v>2504</v>
      </c>
      <c r="E394" s="9" t="s">
        <v>78</v>
      </c>
      <c r="F394" s="9" t="s">
        <v>197</v>
      </c>
      <c r="G394" s="10" t="s">
        <v>91</v>
      </c>
      <c r="H394" s="10" t="s">
        <v>1733</v>
      </c>
      <c r="I394" s="10" t="s">
        <v>2505</v>
      </c>
      <c r="J394" s="10" t="s">
        <v>83</v>
      </c>
      <c r="K394" s="9"/>
      <c r="L394" s="10" t="s">
        <v>69</v>
      </c>
      <c r="M394" s="9" t="s">
        <v>70</v>
      </c>
      <c r="N394" s="10"/>
      <c r="O394" s="11" t="s">
        <v>2506</v>
      </c>
      <c r="P394" s="10" t="s">
        <v>30</v>
      </c>
      <c r="Q394" s="9" t="s">
        <v>95</v>
      </c>
      <c r="R394" s="9" t="s">
        <v>2507</v>
      </c>
    </row>
    <row r="395" customFormat="false" ht="39.75" hidden="false" customHeight="true" outlineLevel="0" collapsed="false">
      <c r="A395" s="10" t="s">
        <v>2508</v>
      </c>
      <c r="B395" s="10" t="s">
        <v>2509</v>
      </c>
      <c r="C395" s="9" t="n">
        <v>1982</v>
      </c>
      <c r="D395" s="10" t="s">
        <v>2510</v>
      </c>
      <c r="E395" s="9" t="s">
        <v>78</v>
      </c>
      <c r="F395" s="9"/>
      <c r="G395" s="10"/>
      <c r="H395" s="10" t="s">
        <v>92</v>
      </c>
      <c r="I395" s="10" t="s">
        <v>2511</v>
      </c>
      <c r="J395" s="10" t="s">
        <v>102</v>
      </c>
      <c r="K395" s="9"/>
      <c r="L395" s="10" t="s">
        <v>69</v>
      </c>
      <c r="M395" s="9" t="s">
        <v>70</v>
      </c>
      <c r="N395" s="10" t="s">
        <v>2512</v>
      </c>
      <c r="O395" s="11" t="s">
        <v>2513</v>
      </c>
      <c r="P395" s="10" t="s">
        <v>30</v>
      </c>
      <c r="Q395" s="9" t="s">
        <v>73</v>
      </c>
      <c r="R395" s="9" t="s">
        <v>2514</v>
      </c>
    </row>
    <row r="396" customFormat="false" ht="39.75" hidden="false" customHeight="true" outlineLevel="0" collapsed="false">
      <c r="A396" s="10" t="s">
        <v>2515</v>
      </c>
      <c r="B396" s="10" t="s">
        <v>2516</v>
      </c>
      <c r="C396" s="9" t="n">
        <v>1968</v>
      </c>
      <c r="D396" s="10" t="s">
        <v>2517</v>
      </c>
      <c r="E396" s="9" t="s">
        <v>78</v>
      </c>
      <c r="F396" s="9" t="s">
        <v>197</v>
      </c>
      <c r="G396" s="10" t="s">
        <v>423</v>
      </c>
      <c r="H396" s="10" t="s">
        <v>117</v>
      </c>
      <c r="I396" s="10" t="s">
        <v>2518</v>
      </c>
      <c r="J396" s="10" t="s">
        <v>1491</v>
      </c>
      <c r="K396" s="9" t="s">
        <v>342</v>
      </c>
      <c r="L396" s="10" t="s">
        <v>69</v>
      </c>
      <c r="M396" s="9" t="s">
        <v>70</v>
      </c>
      <c r="N396" s="10"/>
      <c r="O396" s="11" t="s">
        <v>2519</v>
      </c>
      <c r="P396" s="10" t="s">
        <v>30</v>
      </c>
      <c r="Q396" s="9" t="s">
        <v>95</v>
      </c>
      <c r="R396" s="9" t="s">
        <v>2520</v>
      </c>
    </row>
    <row r="397" customFormat="false" ht="52.5" hidden="false" customHeight="true" outlineLevel="0" collapsed="false">
      <c r="A397" s="10" t="s">
        <v>2521</v>
      </c>
      <c r="B397" s="10" t="s">
        <v>2522</v>
      </c>
      <c r="C397" s="9" t="n">
        <v>1976</v>
      </c>
      <c r="D397" s="10" t="s">
        <v>2523</v>
      </c>
      <c r="E397" s="9" t="s">
        <v>78</v>
      </c>
      <c r="F397" s="9" t="s">
        <v>197</v>
      </c>
      <c r="G397" s="10" t="s">
        <v>91</v>
      </c>
      <c r="H397" s="10" t="s">
        <v>66</v>
      </c>
      <c r="I397" s="10" t="s">
        <v>676</v>
      </c>
      <c r="J397" s="10" t="s">
        <v>102</v>
      </c>
      <c r="K397" s="9"/>
      <c r="L397" s="10" t="s">
        <v>69</v>
      </c>
      <c r="M397" s="9" t="s">
        <v>70</v>
      </c>
      <c r="N397" s="10"/>
      <c r="O397" s="11" t="s">
        <v>2524</v>
      </c>
      <c r="P397" s="10" t="s">
        <v>30</v>
      </c>
      <c r="Q397" s="9" t="s">
        <v>95</v>
      </c>
      <c r="R397" s="9" t="s">
        <v>2525</v>
      </c>
    </row>
    <row r="398" customFormat="false" ht="39.75" hidden="false" customHeight="true" outlineLevel="0" collapsed="false">
      <c r="A398" s="10" t="s">
        <v>2526</v>
      </c>
      <c r="B398" s="10" t="s">
        <v>2527</v>
      </c>
      <c r="C398" s="9" t="n">
        <v>1975</v>
      </c>
      <c r="D398" s="10" t="s">
        <v>2528</v>
      </c>
      <c r="E398" s="9" t="s">
        <v>78</v>
      </c>
      <c r="F398" s="9" t="s">
        <v>197</v>
      </c>
      <c r="G398" s="10" t="s">
        <v>91</v>
      </c>
      <c r="H398" s="10" t="s">
        <v>81</v>
      </c>
      <c r="I398" s="10" t="s">
        <v>82</v>
      </c>
      <c r="J398" s="10" t="s">
        <v>83</v>
      </c>
      <c r="K398" s="9"/>
      <c r="L398" s="10" t="s">
        <v>69</v>
      </c>
      <c r="M398" s="9" t="s">
        <v>70</v>
      </c>
      <c r="N398" s="10"/>
      <c r="O398" s="11" t="s">
        <v>2529</v>
      </c>
      <c r="P398" s="10" t="s">
        <v>30</v>
      </c>
      <c r="Q398" s="9" t="s">
        <v>95</v>
      </c>
      <c r="R398" s="9" t="s">
        <v>2530</v>
      </c>
    </row>
    <row r="399" customFormat="false" ht="27" hidden="false" customHeight="true" outlineLevel="0" collapsed="false">
      <c r="A399" s="10" t="s">
        <v>2531</v>
      </c>
      <c r="B399" s="10" t="s">
        <v>2532</v>
      </c>
      <c r="C399" s="9" t="n">
        <v>1972</v>
      </c>
      <c r="D399" s="10" t="s">
        <v>2533</v>
      </c>
      <c r="E399" s="9" t="s">
        <v>417</v>
      </c>
      <c r="F399" s="9"/>
      <c r="G399" s="10" t="s">
        <v>2534</v>
      </c>
      <c r="H399" s="10" t="s">
        <v>198</v>
      </c>
      <c r="I399" s="10" t="s">
        <v>199</v>
      </c>
      <c r="J399" s="10" t="s">
        <v>364</v>
      </c>
      <c r="K399" s="9" t="s">
        <v>1217</v>
      </c>
      <c r="L399" s="10" t="s">
        <v>200</v>
      </c>
      <c r="M399" s="9" t="s">
        <v>70</v>
      </c>
      <c r="N399" s="10" t="s">
        <v>2535</v>
      </c>
      <c r="O399" s="10"/>
      <c r="P399" s="10" t="s">
        <v>30</v>
      </c>
      <c r="Q399" s="9" t="s">
        <v>73</v>
      </c>
      <c r="R399" s="9" t="s">
        <v>2536</v>
      </c>
    </row>
    <row r="400" customFormat="false" ht="39.75" hidden="false" customHeight="true" outlineLevel="0" collapsed="false">
      <c r="A400" s="10" t="s">
        <v>2537</v>
      </c>
      <c r="B400" s="10" t="s">
        <v>2538</v>
      </c>
      <c r="C400" s="9" t="n">
        <v>2014</v>
      </c>
      <c r="D400" s="10" t="s">
        <v>2539</v>
      </c>
      <c r="E400" s="9" t="s">
        <v>78</v>
      </c>
      <c r="F400" s="9"/>
      <c r="G400" s="10"/>
      <c r="H400" s="10" t="s">
        <v>953</v>
      </c>
      <c r="I400" s="10" t="s">
        <v>954</v>
      </c>
      <c r="J400" s="10" t="s">
        <v>934</v>
      </c>
      <c r="K400" s="9"/>
      <c r="L400" s="10" t="s">
        <v>69</v>
      </c>
      <c r="M400" s="9" t="s">
        <v>70</v>
      </c>
      <c r="N400" s="10" t="s">
        <v>2540</v>
      </c>
      <c r="O400" s="11" t="s">
        <v>2541</v>
      </c>
      <c r="P400" s="10" t="s">
        <v>30</v>
      </c>
      <c r="Q400" s="9" t="s">
        <v>73</v>
      </c>
      <c r="R400" s="9" t="s">
        <v>2542</v>
      </c>
    </row>
    <row r="401" customFormat="false" ht="39.75" hidden="false" customHeight="true" outlineLevel="0" collapsed="false">
      <c r="A401" s="10" t="s">
        <v>2543</v>
      </c>
      <c r="B401" s="10" t="s">
        <v>2544</v>
      </c>
      <c r="C401" s="9" t="n">
        <v>1961</v>
      </c>
      <c r="D401" s="10" t="s">
        <v>2545</v>
      </c>
      <c r="E401" s="9" t="s">
        <v>78</v>
      </c>
      <c r="F401" s="9"/>
      <c r="G401" s="10" t="s">
        <v>423</v>
      </c>
      <c r="H401" s="10" t="s">
        <v>215</v>
      </c>
      <c r="I401" s="10" t="s">
        <v>216</v>
      </c>
      <c r="J401" s="10" t="s">
        <v>257</v>
      </c>
      <c r="K401" s="9"/>
      <c r="L401" s="10" t="s">
        <v>200</v>
      </c>
      <c r="M401" s="9" t="s">
        <v>70</v>
      </c>
      <c r="N401" s="10" t="s">
        <v>2546</v>
      </c>
      <c r="O401" s="11" t="s">
        <v>2547</v>
      </c>
      <c r="P401" s="10" t="s">
        <v>30</v>
      </c>
      <c r="Q401" s="9" t="s">
        <v>73</v>
      </c>
      <c r="R401" s="9" t="s">
        <v>2548</v>
      </c>
    </row>
    <row r="402" customFormat="false" ht="52.5" hidden="false" customHeight="true" outlineLevel="0" collapsed="false">
      <c r="A402" s="10" t="s">
        <v>2549</v>
      </c>
      <c r="B402" s="10" t="s">
        <v>2550</v>
      </c>
      <c r="C402" s="9" t="n">
        <v>1976</v>
      </c>
      <c r="D402" s="10" t="s">
        <v>2551</v>
      </c>
      <c r="E402" s="9" t="s">
        <v>78</v>
      </c>
      <c r="F402" s="9" t="s">
        <v>197</v>
      </c>
      <c r="G402" s="10" t="s">
        <v>91</v>
      </c>
      <c r="H402" s="10" t="s">
        <v>66</v>
      </c>
      <c r="I402" s="10" t="s">
        <v>676</v>
      </c>
      <c r="J402" s="10" t="s">
        <v>102</v>
      </c>
      <c r="K402" s="9"/>
      <c r="L402" s="10" t="s">
        <v>69</v>
      </c>
      <c r="M402" s="9" t="s">
        <v>70</v>
      </c>
      <c r="N402" s="10"/>
      <c r="O402" s="11" t="s">
        <v>2552</v>
      </c>
      <c r="P402" s="10" t="s">
        <v>30</v>
      </c>
      <c r="Q402" s="9" t="s">
        <v>95</v>
      </c>
      <c r="R402" s="9" t="s">
        <v>2553</v>
      </c>
    </row>
    <row r="403" customFormat="false" ht="52.5" hidden="false" customHeight="true" outlineLevel="0" collapsed="false">
      <c r="A403" s="10" t="s">
        <v>2554</v>
      </c>
      <c r="B403" s="10" t="s">
        <v>2555</v>
      </c>
      <c r="C403" s="9" t="n">
        <v>2008</v>
      </c>
      <c r="D403" s="10" t="s">
        <v>2556</v>
      </c>
      <c r="E403" s="9" t="s">
        <v>125</v>
      </c>
      <c r="F403" s="9" t="s">
        <v>171</v>
      </c>
      <c r="G403" s="10" t="s">
        <v>172</v>
      </c>
      <c r="H403" s="10" t="s">
        <v>127</v>
      </c>
      <c r="I403" s="10" t="s">
        <v>2557</v>
      </c>
      <c r="J403" s="10" t="s">
        <v>159</v>
      </c>
      <c r="K403" s="9"/>
      <c r="L403" s="10" t="s">
        <v>129</v>
      </c>
      <c r="M403" s="9" t="s">
        <v>70</v>
      </c>
      <c r="N403" s="10" t="s">
        <v>2558</v>
      </c>
      <c r="O403" s="10"/>
      <c r="P403" s="10" t="s">
        <v>30</v>
      </c>
      <c r="Q403" s="9" t="s">
        <v>73</v>
      </c>
      <c r="R403" s="9" t="s">
        <v>2559</v>
      </c>
    </row>
    <row r="404" customFormat="false" ht="52.5" hidden="false" customHeight="true" outlineLevel="0" collapsed="false">
      <c r="A404" s="10" t="s">
        <v>2560</v>
      </c>
      <c r="B404" s="10" t="s">
        <v>2561</v>
      </c>
      <c r="C404" s="9" t="n">
        <v>2005</v>
      </c>
      <c r="D404" s="10" t="s">
        <v>2562</v>
      </c>
      <c r="E404" s="9" t="s">
        <v>78</v>
      </c>
      <c r="F404" s="9" t="s">
        <v>79</v>
      </c>
      <c r="G404" s="10" t="s">
        <v>2563</v>
      </c>
      <c r="H404" s="10" t="s">
        <v>263</v>
      </c>
      <c r="I404" s="10" t="s">
        <v>508</v>
      </c>
      <c r="J404" s="10" t="s">
        <v>364</v>
      </c>
      <c r="K404" s="9"/>
      <c r="L404" s="10" t="s">
        <v>69</v>
      </c>
      <c r="M404" s="9" t="s">
        <v>70</v>
      </c>
      <c r="N404" s="10"/>
      <c r="O404" s="11" t="s">
        <v>2564</v>
      </c>
      <c r="P404" s="10" t="s">
        <v>30</v>
      </c>
      <c r="Q404" s="9" t="s">
        <v>95</v>
      </c>
      <c r="R404" s="9" t="s">
        <v>2565</v>
      </c>
    </row>
    <row r="405" customFormat="false" ht="39.75" hidden="false" customHeight="true" outlineLevel="0" collapsed="false">
      <c r="A405" s="10" t="s">
        <v>2566</v>
      </c>
      <c r="B405" s="10" t="s">
        <v>2567</v>
      </c>
      <c r="C405" s="9" t="n">
        <v>1986</v>
      </c>
      <c r="D405" s="10" t="s">
        <v>2568</v>
      </c>
      <c r="E405" s="9" t="s">
        <v>78</v>
      </c>
      <c r="F405" s="9" t="s">
        <v>197</v>
      </c>
      <c r="G405" s="10" t="s">
        <v>91</v>
      </c>
      <c r="H405" s="10" t="s">
        <v>276</v>
      </c>
      <c r="I405" s="10" t="s">
        <v>545</v>
      </c>
      <c r="J405" s="10" t="s">
        <v>102</v>
      </c>
      <c r="K405" s="9"/>
      <c r="L405" s="10" t="s">
        <v>1350</v>
      </c>
      <c r="M405" s="9" t="s">
        <v>70</v>
      </c>
      <c r="N405" s="10"/>
      <c r="O405" s="11" t="s">
        <v>2569</v>
      </c>
      <c r="P405" s="10" t="s">
        <v>30</v>
      </c>
      <c r="Q405" s="9" t="s">
        <v>95</v>
      </c>
      <c r="R405" s="9" t="s">
        <v>2570</v>
      </c>
    </row>
    <row r="406" customFormat="false" ht="52.5" hidden="false" customHeight="true" outlineLevel="0" collapsed="false">
      <c r="A406" s="10" t="s">
        <v>2571</v>
      </c>
      <c r="B406" s="10" t="s">
        <v>2572</v>
      </c>
      <c r="C406" s="9" t="n">
        <v>1963</v>
      </c>
      <c r="D406" s="10" t="s">
        <v>2573</v>
      </c>
      <c r="E406" s="9" t="s">
        <v>36</v>
      </c>
      <c r="F406" s="9" t="s">
        <v>171</v>
      </c>
      <c r="G406" s="10" t="s">
        <v>91</v>
      </c>
      <c r="H406" s="10" t="s">
        <v>92</v>
      </c>
      <c r="I406" s="10" t="s">
        <v>147</v>
      </c>
      <c r="J406" s="10" t="s">
        <v>83</v>
      </c>
      <c r="K406" s="9"/>
      <c r="L406" s="10" t="s">
        <v>69</v>
      </c>
      <c r="M406" s="9" t="s">
        <v>70</v>
      </c>
      <c r="N406" s="10"/>
      <c r="O406" s="10"/>
      <c r="P406" s="10" t="s">
        <v>31</v>
      </c>
      <c r="Q406" s="9" t="s">
        <v>95</v>
      </c>
      <c r="R406" s="9" t="s">
        <v>2574</v>
      </c>
    </row>
    <row r="407" customFormat="false" ht="39.75" hidden="false" customHeight="true" outlineLevel="0" collapsed="false">
      <c r="A407" s="10" t="s">
        <v>2575</v>
      </c>
      <c r="B407" s="10" t="s">
        <v>2576</v>
      </c>
      <c r="C407" s="9" t="n">
        <v>1963</v>
      </c>
      <c r="D407" s="10" t="s">
        <v>2577</v>
      </c>
      <c r="E407" s="9" t="s">
        <v>36</v>
      </c>
      <c r="F407" s="9" t="s">
        <v>320</v>
      </c>
      <c r="G407" s="10" t="s">
        <v>91</v>
      </c>
      <c r="H407" s="10" t="s">
        <v>92</v>
      </c>
      <c r="I407" s="10" t="s">
        <v>93</v>
      </c>
      <c r="J407" s="10" t="s">
        <v>110</v>
      </c>
      <c r="K407" s="9"/>
      <c r="L407" s="10" t="s">
        <v>69</v>
      </c>
      <c r="M407" s="9" t="s">
        <v>70</v>
      </c>
      <c r="N407" s="10" t="s">
        <v>2578</v>
      </c>
      <c r="O407" s="11" t="s">
        <v>2579</v>
      </c>
      <c r="P407" s="10" t="s">
        <v>30</v>
      </c>
      <c r="Q407" s="9" t="s">
        <v>73</v>
      </c>
      <c r="R407" s="9" t="s">
        <v>2580</v>
      </c>
    </row>
    <row r="408" customFormat="false" ht="39.75" hidden="false" customHeight="true" outlineLevel="0" collapsed="false">
      <c r="A408" s="10" t="s">
        <v>2581</v>
      </c>
      <c r="B408" s="10" t="s">
        <v>2582</v>
      </c>
      <c r="C408" s="9" t="n">
        <v>2018</v>
      </c>
      <c r="D408" s="10" t="s">
        <v>2583</v>
      </c>
      <c r="E408" s="9" t="s">
        <v>135</v>
      </c>
      <c r="F408" s="9"/>
      <c r="G408" s="10" t="s">
        <v>2584</v>
      </c>
      <c r="H408" s="10" t="s">
        <v>66</v>
      </c>
      <c r="I408" s="10" t="s">
        <v>1629</v>
      </c>
      <c r="J408" s="10" t="s">
        <v>934</v>
      </c>
      <c r="K408" s="9"/>
      <c r="L408" s="10" t="s">
        <v>129</v>
      </c>
      <c r="M408" s="9" t="s">
        <v>70</v>
      </c>
      <c r="N408" s="10" t="s">
        <v>2585</v>
      </c>
      <c r="O408" s="11" t="s">
        <v>2586</v>
      </c>
      <c r="P408" s="10" t="s">
        <v>30</v>
      </c>
      <c r="Q408" s="9" t="s">
        <v>73</v>
      </c>
      <c r="R408" s="9" t="s">
        <v>2587</v>
      </c>
    </row>
    <row r="409" customFormat="false" ht="52.5" hidden="false" customHeight="true" outlineLevel="0" collapsed="false">
      <c r="A409" s="10" t="s">
        <v>2588</v>
      </c>
      <c r="B409" s="10" t="s">
        <v>2589</v>
      </c>
      <c r="C409" s="9" t="n">
        <v>1969</v>
      </c>
      <c r="D409" s="10" t="s">
        <v>2590</v>
      </c>
      <c r="E409" s="9" t="s">
        <v>36</v>
      </c>
      <c r="F409" s="9" t="s">
        <v>320</v>
      </c>
      <c r="G409" s="10" t="s">
        <v>91</v>
      </c>
      <c r="H409" s="10" t="s">
        <v>92</v>
      </c>
      <c r="I409" s="10" t="s">
        <v>166</v>
      </c>
      <c r="J409" s="10" t="s">
        <v>159</v>
      </c>
      <c r="K409" s="9"/>
      <c r="L409" s="10" t="s">
        <v>69</v>
      </c>
      <c r="M409" s="9" t="s">
        <v>70</v>
      </c>
      <c r="N409" s="10"/>
      <c r="O409" s="11" t="s">
        <v>2591</v>
      </c>
      <c r="P409" s="10" t="s">
        <v>30</v>
      </c>
      <c r="Q409" s="9" t="s">
        <v>95</v>
      </c>
      <c r="R409" s="9" t="s">
        <v>2592</v>
      </c>
    </row>
    <row r="410" customFormat="false" ht="52.5" hidden="false" customHeight="true" outlineLevel="0" collapsed="false">
      <c r="A410" s="10" t="s">
        <v>2593</v>
      </c>
      <c r="B410" s="10" t="s">
        <v>2594</v>
      </c>
      <c r="C410" s="9" t="n">
        <v>1976</v>
      </c>
      <c r="D410" s="10" t="s">
        <v>2595</v>
      </c>
      <c r="E410" s="9" t="s">
        <v>78</v>
      </c>
      <c r="F410" s="9" t="s">
        <v>197</v>
      </c>
      <c r="G410" s="10" t="s">
        <v>91</v>
      </c>
      <c r="H410" s="10" t="s">
        <v>276</v>
      </c>
      <c r="I410" s="10" t="s">
        <v>490</v>
      </c>
      <c r="J410" s="10" t="s">
        <v>68</v>
      </c>
      <c r="K410" s="9" t="s">
        <v>342</v>
      </c>
      <c r="L410" s="10" t="s">
        <v>69</v>
      </c>
      <c r="M410" s="9" t="s">
        <v>70</v>
      </c>
      <c r="N410" s="10"/>
      <c r="O410" s="11" t="s">
        <v>2596</v>
      </c>
      <c r="P410" s="10" t="s">
        <v>30</v>
      </c>
      <c r="Q410" s="9" t="s">
        <v>95</v>
      </c>
      <c r="R410" s="9" t="s">
        <v>2597</v>
      </c>
    </row>
    <row r="411" customFormat="false" ht="65.25" hidden="false" customHeight="true" outlineLevel="0" collapsed="false">
      <c r="A411" s="10" t="s">
        <v>2598</v>
      </c>
      <c r="B411" s="10" t="s">
        <v>2599</v>
      </c>
      <c r="C411" s="9" t="n">
        <v>1972</v>
      </c>
      <c r="D411" s="10" t="s">
        <v>2600</v>
      </c>
      <c r="E411" s="9" t="s">
        <v>78</v>
      </c>
      <c r="F411" s="9"/>
      <c r="G411" s="10"/>
      <c r="H411" s="10" t="s">
        <v>1733</v>
      </c>
      <c r="I411" s="10" t="s">
        <v>2601</v>
      </c>
      <c r="J411" s="10" t="s">
        <v>110</v>
      </c>
      <c r="K411" s="9"/>
      <c r="L411" s="10" t="s">
        <v>69</v>
      </c>
      <c r="M411" s="9" t="s">
        <v>70</v>
      </c>
      <c r="N411" s="10" t="s">
        <v>2602</v>
      </c>
      <c r="O411" s="11" t="s">
        <v>2603</v>
      </c>
      <c r="P411" s="10" t="s">
        <v>30</v>
      </c>
      <c r="Q411" s="9" t="s">
        <v>73</v>
      </c>
      <c r="R411" s="9" t="s">
        <v>2604</v>
      </c>
    </row>
    <row r="412" customFormat="false" ht="39.75" hidden="false" customHeight="true" outlineLevel="0" collapsed="false">
      <c r="A412" s="10" t="s">
        <v>2605</v>
      </c>
      <c r="B412" s="10" t="s">
        <v>2606</v>
      </c>
      <c r="C412" s="9" t="n">
        <v>1995</v>
      </c>
      <c r="D412" s="10" t="s">
        <v>2607</v>
      </c>
      <c r="E412" s="9" t="s">
        <v>78</v>
      </c>
      <c r="F412" s="9" t="s">
        <v>197</v>
      </c>
      <c r="G412" s="10" t="s">
        <v>91</v>
      </c>
      <c r="H412" s="10" t="s">
        <v>66</v>
      </c>
      <c r="I412" s="10" t="s">
        <v>101</v>
      </c>
      <c r="J412" s="10" t="s">
        <v>102</v>
      </c>
      <c r="K412" s="9"/>
      <c r="L412" s="10" t="s">
        <v>1350</v>
      </c>
      <c r="M412" s="9" t="s">
        <v>70</v>
      </c>
      <c r="N412" s="10"/>
      <c r="O412" s="11" t="s">
        <v>2608</v>
      </c>
      <c r="P412" s="10" t="s">
        <v>30</v>
      </c>
      <c r="Q412" s="9" t="s">
        <v>95</v>
      </c>
      <c r="R412" s="9" t="s">
        <v>2609</v>
      </c>
    </row>
    <row r="413" customFormat="false" ht="52.5" hidden="false" customHeight="true" outlineLevel="0" collapsed="false">
      <c r="A413" s="10" t="s">
        <v>2610</v>
      </c>
      <c r="B413" s="10" t="s">
        <v>2611</v>
      </c>
      <c r="C413" s="9" t="n">
        <v>2014</v>
      </c>
      <c r="D413" s="10" t="s">
        <v>2612</v>
      </c>
      <c r="E413" s="9" t="s">
        <v>78</v>
      </c>
      <c r="F413" s="9" t="s">
        <v>79</v>
      </c>
      <c r="G413" s="10" t="s">
        <v>91</v>
      </c>
      <c r="H413" s="10" t="s">
        <v>276</v>
      </c>
      <c r="I413" s="10" t="s">
        <v>341</v>
      </c>
      <c r="J413" s="10" t="s">
        <v>364</v>
      </c>
      <c r="K413" s="9"/>
      <c r="L413" s="10" t="s">
        <v>69</v>
      </c>
      <c r="M413" s="9" t="s">
        <v>464</v>
      </c>
      <c r="N413" s="10" t="s">
        <v>2613</v>
      </c>
      <c r="O413" s="11" t="s">
        <v>2614</v>
      </c>
      <c r="P413" s="10" t="s">
        <v>30</v>
      </c>
      <c r="Q413" s="9" t="s">
        <v>73</v>
      </c>
      <c r="R413" s="9" t="s">
        <v>2615</v>
      </c>
    </row>
    <row r="414" customFormat="false" ht="27" hidden="false" customHeight="true" outlineLevel="0" collapsed="false">
      <c r="A414" s="10" t="s">
        <v>2616</v>
      </c>
      <c r="B414" s="10" t="s">
        <v>2617</v>
      </c>
      <c r="C414" s="9" t="n">
        <v>2002</v>
      </c>
      <c r="D414" s="10" t="s">
        <v>2618</v>
      </c>
      <c r="E414" s="9" t="s">
        <v>417</v>
      </c>
      <c r="F414" s="9"/>
      <c r="G414" s="10" t="s">
        <v>2619</v>
      </c>
      <c r="H414" s="10" t="s">
        <v>198</v>
      </c>
      <c r="I414" s="10" t="s">
        <v>199</v>
      </c>
      <c r="J414" s="10" t="s">
        <v>68</v>
      </c>
      <c r="K414" s="9"/>
      <c r="L414" s="10" t="s">
        <v>200</v>
      </c>
      <c r="M414" s="9" t="s">
        <v>464</v>
      </c>
      <c r="N414" s="10" t="s">
        <v>2620</v>
      </c>
      <c r="O414" s="10"/>
      <c r="P414" s="10" t="s">
        <v>30</v>
      </c>
      <c r="Q414" s="9" t="s">
        <v>73</v>
      </c>
      <c r="R414" s="9" t="s">
        <v>2621</v>
      </c>
    </row>
    <row r="415" customFormat="false" ht="39.75" hidden="false" customHeight="true" outlineLevel="0" collapsed="false">
      <c r="A415" s="10" t="s">
        <v>2622</v>
      </c>
      <c r="B415" s="10" t="s">
        <v>2623</v>
      </c>
      <c r="C415" s="9" t="n">
        <v>1982</v>
      </c>
      <c r="D415" s="10" t="s">
        <v>2624</v>
      </c>
      <c r="E415" s="9" t="s">
        <v>36</v>
      </c>
      <c r="F415" s="9" t="s">
        <v>146</v>
      </c>
      <c r="G415" s="10" t="s">
        <v>91</v>
      </c>
      <c r="H415" s="10" t="s">
        <v>66</v>
      </c>
      <c r="I415" s="10" t="s">
        <v>348</v>
      </c>
      <c r="J415" s="10"/>
      <c r="K415" s="9"/>
      <c r="L415" s="10" t="s">
        <v>69</v>
      </c>
      <c r="M415" s="9" t="s">
        <v>70</v>
      </c>
      <c r="N415" s="10"/>
      <c r="O415" s="11" t="s">
        <v>2625</v>
      </c>
      <c r="P415" s="10" t="s">
        <v>30</v>
      </c>
      <c r="Q415" s="9" t="s">
        <v>95</v>
      </c>
      <c r="R415" s="9" t="s">
        <v>2626</v>
      </c>
    </row>
    <row r="416" customFormat="false" ht="65.25" hidden="false" customHeight="true" outlineLevel="0" collapsed="false">
      <c r="A416" s="10" t="s">
        <v>2627</v>
      </c>
      <c r="B416" s="10" t="s">
        <v>2628</v>
      </c>
      <c r="C416" s="9" t="n">
        <v>1977</v>
      </c>
      <c r="D416" s="10" t="s">
        <v>2629</v>
      </c>
      <c r="E416" s="9" t="s">
        <v>36</v>
      </c>
      <c r="F416" s="9" t="s">
        <v>171</v>
      </c>
      <c r="G416" s="10" t="s">
        <v>80</v>
      </c>
      <c r="H416" s="10" t="s">
        <v>137</v>
      </c>
      <c r="I416" s="10" t="s">
        <v>388</v>
      </c>
      <c r="J416" s="10" t="s">
        <v>159</v>
      </c>
      <c r="K416" s="9" t="s">
        <v>2630</v>
      </c>
      <c r="L416" s="10" t="s">
        <v>69</v>
      </c>
      <c r="M416" s="9" t="s">
        <v>70</v>
      </c>
      <c r="N416" s="10"/>
      <c r="O416" s="10"/>
      <c r="P416" s="10" t="s">
        <v>31</v>
      </c>
      <c r="Q416" s="9" t="s">
        <v>95</v>
      </c>
      <c r="R416" s="9" t="s">
        <v>2631</v>
      </c>
    </row>
    <row r="417" customFormat="false" ht="39.75" hidden="false" customHeight="true" outlineLevel="0" collapsed="false">
      <c r="A417" s="10" t="s">
        <v>2632</v>
      </c>
      <c r="B417" s="10" t="s">
        <v>2633</v>
      </c>
      <c r="C417" s="9" t="n">
        <v>1974</v>
      </c>
      <c r="D417" s="10" t="s">
        <v>2634</v>
      </c>
      <c r="E417" s="9" t="s">
        <v>135</v>
      </c>
      <c r="F417" s="9"/>
      <c r="G417" s="10" t="s">
        <v>805</v>
      </c>
      <c r="H417" s="10" t="s">
        <v>92</v>
      </c>
      <c r="I417" s="10" t="s">
        <v>166</v>
      </c>
      <c r="J417" s="10"/>
      <c r="K417" s="9"/>
      <c r="L417" s="10" t="s">
        <v>69</v>
      </c>
      <c r="M417" s="9" t="s">
        <v>70</v>
      </c>
      <c r="N417" s="10"/>
      <c r="O417" s="10"/>
      <c r="P417" s="10" t="s">
        <v>30</v>
      </c>
      <c r="Q417" s="9" t="s">
        <v>95</v>
      </c>
      <c r="R417" s="9" t="s">
        <v>2635</v>
      </c>
    </row>
    <row r="418" customFormat="false" ht="52.5" hidden="false" customHeight="true" outlineLevel="0" collapsed="false">
      <c r="A418" s="10" t="s">
        <v>2636</v>
      </c>
      <c r="B418" s="10" t="s">
        <v>2637</v>
      </c>
      <c r="C418" s="9" t="n">
        <v>1983</v>
      </c>
      <c r="D418" s="10" t="s">
        <v>2638</v>
      </c>
      <c r="E418" s="9" t="s">
        <v>135</v>
      </c>
      <c r="F418" s="9"/>
      <c r="G418" s="10" t="s">
        <v>2639</v>
      </c>
      <c r="H418" s="10" t="s">
        <v>92</v>
      </c>
      <c r="I418" s="10" t="s">
        <v>1102</v>
      </c>
      <c r="J418" s="10" t="s">
        <v>2640</v>
      </c>
      <c r="K418" s="9"/>
      <c r="L418" s="10" t="s">
        <v>69</v>
      </c>
      <c r="M418" s="9" t="s">
        <v>464</v>
      </c>
      <c r="N418" s="10" t="s">
        <v>2641</v>
      </c>
      <c r="O418" s="11" t="s">
        <v>2642</v>
      </c>
      <c r="P418" s="10" t="s">
        <v>30</v>
      </c>
      <c r="Q418" s="9" t="s">
        <v>73</v>
      </c>
      <c r="R418" s="9" t="s">
        <v>2643</v>
      </c>
    </row>
    <row r="419" customFormat="false" ht="39.75" hidden="false" customHeight="true" outlineLevel="0" collapsed="false">
      <c r="A419" s="10" t="s">
        <v>2644</v>
      </c>
      <c r="B419" s="10" t="s">
        <v>2645</v>
      </c>
      <c r="C419" s="9" t="n">
        <v>1966</v>
      </c>
      <c r="D419" s="10" t="s">
        <v>2646</v>
      </c>
      <c r="E419" s="9" t="s">
        <v>36</v>
      </c>
      <c r="F419" s="9"/>
      <c r="G419" s="10" t="s">
        <v>91</v>
      </c>
      <c r="H419" s="10" t="s">
        <v>117</v>
      </c>
      <c r="I419" s="10" t="s">
        <v>2647</v>
      </c>
      <c r="J419" s="10" t="s">
        <v>68</v>
      </c>
      <c r="K419" s="9" t="s">
        <v>321</v>
      </c>
      <c r="L419" s="10" t="s">
        <v>69</v>
      </c>
      <c r="M419" s="9" t="s">
        <v>70</v>
      </c>
      <c r="N419" s="10"/>
      <c r="O419" s="10"/>
      <c r="P419" s="10" t="s">
        <v>31</v>
      </c>
      <c r="Q419" s="9" t="s">
        <v>95</v>
      </c>
      <c r="R419" s="9" t="s">
        <v>2648</v>
      </c>
    </row>
    <row r="420" customFormat="false" ht="27" hidden="false" customHeight="true" outlineLevel="0" collapsed="false">
      <c r="A420" s="10" t="s">
        <v>2649</v>
      </c>
      <c r="B420" s="10" t="s">
        <v>2650</v>
      </c>
      <c r="C420" s="9" t="n">
        <v>1928</v>
      </c>
      <c r="D420" s="10" t="s">
        <v>2651</v>
      </c>
      <c r="E420" s="9" t="s">
        <v>417</v>
      </c>
      <c r="F420" s="9"/>
      <c r="G420" s="10" t="s">
        <v>91</v>
      </c>
      <c r="H420" s="10" t="s">
        <v>198</v>
      </c>
      <c r="I420" s="10" t="s">
        <v>199</v>
      </c>
      <c r="J420" s="10" t="s">
        <v>724</v>
      </c>
      <c r="K420" s="9"/>
      <c r="L420" s="10" t="s">
        <v>200</v>
      </c>
      <c r="M420" s="9" t="s">
        <v>70</v>
      </c>
      <c r="N420" s="10" t="s">
        <v>2652</v>
      </c>
      <c r="O420" s="10"/>
      <c r="P420" s="10" t="s">
        <v>30</v>
      </c>
      <c r="Q420" s="9" t="s">
        <v>73</v>
      </c>
      <c r="R420" s="9" t="s">
        <v>2653</v>
      </c>
    </row>
    <row r="421" customFormat="false" ht="52.5" hidden="false" customHeight="true" outlineLevel="0" collapsed="false">
      <c r="A421" s="10" t="s">
        <v>2654</v>
      </c>
      <c r="B421" s="10" t="s">
        <v>2655</v>
      </c>
      <c r="C421" s="9" t="n">
        <v>1969</v>
      </c>
      <c r="D421" s="10" t="s">
        <v>2656</v>
      </c>
      <c r="E421" s="9" t="s">
        <v>36</v>
      </c>
      <c r="F421" s="9" t="s">
        <v>525</v>
      </c>
      <c r="G421" s="10" t="s">
        <v>91</v>
      </c>
      <c r="H421" s="10" t="s">
        <v>137</v>
      </c>
      <c r="I421" s="10" t="s">
        <v>138</v>
      </c>
      <c r="J421" s="10" t="s">
        <v>257</v>
      </c>
      <c r="K421" s="9"/>
      <c r="L421" s="10" t="s">
        <v>129</v>
      </c>
      <c r="M421" s="9" t="s">
        <v>464</v>
      </c>
      <c r="N421" s="10" t="s">
        <v>2657</v>
      </c>
      <c r="O421" s="11" t="s">
        <v>2658</v>
      </c>
      <c r="P421" s="10" t="s">
        <v>30</v>
      </c>
      <c r="Q421" s="9" t="s">
        <v>73</v>
      </c>
      <c r="R421" s="9" t="s">
        <v>2659</v>
      </c>
    </row>
    <row r="422" customFormat="false" ht="52.5" hidden="false" customHeight="true" outlineLevel="0" collapsed="false">
      <c r="A422" s="10" t="s">
        <v>2660</v>
      </c>
      <c r="B422" s="10" t="s">
        <v>2661</v>
      </c>
      <c r="C422" s="9" t="n">
        <v>2012</v>
      </c>
      <c r="D422" s="10" t="s">
        <v>2662</v>
      </c>
      <c r="E422" s="9" t="s">
        <v>78</v>
      </c>
      <c r="F422" s="9" t="s">
        <v>79</v>
      </c>
      <c r="G422" s="10" t="s">
        <v>2663</v>
      </c>
      <c r="H422" s="10" t="s">
        <v>1733</v>
      </c>
      <c r="I422" s="10" t="s">
        <v>2664</v>
      </c>
      <c r="J422" s="10" t="s">
        <v>83</v>
      </c>
      <c r="K422" s="9"/>
      <c r="L422" s="10" t="s">
        <v>69</v>
      </c>
      <c r="M422" s="9" t="s">
        <v>70</v>
      </c>
      <c r="N422" s="10" t="s">
        <v>2665</v>
      </c>
      <c r="O422" s="11" t="s">
        <v>2666</v>
      </c>
      <c r="P422" s="10" t="s">
        <v>30</v>
      </c>
      <c r="Q422" s="9" t="s">
        <v>73</v>
      </c>
      <c r="R422" s="9" t="s">
        <v>2667</v>
      </c>
    </row>
    <row r="423" customFormat="false" ht="39.75" hidden="false" customHeight="true" outlineLevel="0" collapsed="false">
      <c r="A423" s="10" t="s">
        <v>2668</v>
      </c>
      <c r="B423" s="10" t="s">
        <v>2669</v>
      </c>
      <c r="C423" s="9" t="n">
        <v>1991</v>
      </c>
      <c r="D423" s="10" t="s">
        <v>2670</v>
      </c>
      <c r="E423" s="9" t="s">
        <v>78</v>
      </c>
      <c r="F423" s="9" t="s">
        <v>79</v>
      </c>
      <c r="G423" s="10" t="s">
        <v>80</v>
      </c>
      <c r="H423" s="10" t="s">
        <v>66</v>
      </c>
      <c r="I423" s="10" t="s">
        <v>101</v>
      </c>
      <c r="J423" s="10"/>
      <c r="K423" s="9"/>
      <c r="L423" s="10" t="s">
        <v>69</v>
      </c>
      <c r="M423" s="9" t="s">
        <v>70</v>
      </c>
      <c r="N423" s="10"/>
      <c r="O423" s="11" t="s">
        <v>2671</v>
      </c>
      <c r="P423" s="10" t="s">
        <v>30</v>
      </c>
      <c r="Q423" s="9" t="s">
        <v>95</v>
      </c>
      <c r="R423" s="9" t="s">
        <v>2672</v>
      </c>
    </row>
    <row r="424" customFormat="false" ht="52.5" hidden="false" customHeight="true" outlineLevel="0" collapsed="false">
      <c r="A424" s="10" t="s">
        <v>2673</v>
      </c>
      <c r="B424" s="10" t="s">
        <v>2674</v>
      </c>
      <c r="C424" s="9" t="n">
        <v>1997</v>
      </c>
      <c r="D424" s="10" t="s">
        <v>2675</v>
      </c>
      <c r="E424" s="9" t="s">
        <v>78</v>
      </c>
      <c r="F424" s="9"/>
      <c r="G424" s="10"/>
      <c r="H424" s="10" t="s">
        <v>276</v>
      </c>
      <c r="I424" s="10" t="s">
        <v>545</v>
      </c>
      <c r="J424" s="10" t="s">
        <v>102</v>
      </c>
      <c r="K424" s="9"/>
      <c r="L424" s="10" t="s">
        <v>1350</v>
      </c>
      <c r="M424" s="9" t="s">
        <v>70</v>
      </c>
      <c r="N424" s="10" t="s">
        <v>2676</v>
      </c>
      <c r="O424" s="11" t="s">
        <v>2677</v>
      </c>
      <c r="P424" s="10" t="s">
        <v>30</v>
      </c>
      <c r="Q424" s="9" t="s">
        <v>73</v>
      </c>
      <c r="R424" s="9" t="s">
        <v>2678</v>
      </c>
    </row>
    <row r="425" customFormat="false" ht="65.25" hidden="false" customHeight="true" outlineLevel="0" collapsed="false">
      <c r="A425" s="10" t="s">
        <v>2679</v>
      </c>
      <c r="B425" s="10" t="s">
        <v>2680</v>
      </c>
      <c r="C425" s="9" t="n">
        <v>2005</v>
      </c>
      <c r="D425" s="10" t="s">
        <v>2681</v>
      </c>
      <c r="E425" s="9" t="s">
        <v>78</v>
      </c>
      <c r="F425" s="9" t="s">
        <v>79</v>
      </c>
      <c r="G425" s="10" t="s">
        <v>91</v>
      </c>
      <c r="H425" s="10" t="s">
        <v>276</v>
      </c>
      <c r="I425" s="10" t="s">
        <v>301</v>
      </c>
      <c r="J425" s="10" t="s">
        <v>159</v>
      </c>
      <c r="K425" s="9" t="s">
        <v>94</v>
      </c>
      <c r="L425" s="10" t="s">
        <v>69</v>
      </c>
      <c r="M425" s="9" t="s">
        <v>464</v>
      </c>
      <c r="N425" s="10" t="s">
        <v>2682</v>
      </c>
      <c r="O425" s="11" t="s">
        <v>2683</v>
      </c>
      <c r="P425" s="10" t="s">
        <v>30</v>
      </c>
      <c r="Q425" s="9" t="s">
        <v>73</v>
      </c>
      <c r="R425" s="9" t="s">
        <v>2684</v>
      </c>
    </row>
    <row r="426" customFormat="false" ht="65.25" hidden="false" customHeight="true" outlineLevel="0" collapsed="false">
      <c r="A426" s="10" t="s">
        <v>2685</v>
      </c>
      <c r="B426" s="10" t="s">
        <v>2686</v>
      </c>
      <c r="C426" s="9" t="n">
        <v>1986</v>
      </c>
      <c r="D426" s="10" t="s">
        <v>2687</v>
      </c>
      <c r="E426" s="9" t="s">
        <v>36</v>
      </c>
      <c r="F426" s="9"/>
      <c r="G426" s="10"/>
      <c r="H426" s="10" t="s">
        <v>108</v>
      </c>
      <c r="I426" s="10" t="s">
        <v>2688</v>
      </c>
      <c r="J426" s="10" t="s">
        <v>83</v>
      </c>
      <c r="K426" s="9"/>
      <c r="L426" s="10" t="s">
        <v>69</v>
      </c>
      <c r="M426" s="9" t="s">
        <v>70</v>
      </c>
      <c r="N426" s="10" t="s">
        <v>2689</v>
      </c>
      <c r="O426" s="11" t="s">
        <v>2690</v>
      </c>
      <c r="P426" s="10" t="s">
        <v>30</v>
      </c>
      <c r="Q426" s="9" t="s">
        <v>73</v>
      </c>
      <c r="R426" s="9" t="s">
        <v>2691</v>
      </c>
    </row>
    <row r="427" customFormat="false" ht="27" hidden="false" customHeight="true" outlineLevel="0" collapsed="false">
      <c r="A427" s="10" t="s">
        <v>2692</v>
      </c>
      <c r="B427" s="10" t="s">
        <v>2693</v>
      </c>
      <c r="C427" s="9" t="n">
        <v>1996</v>
      </c>
      <c r="D427" s="10" t="s">
        <v>2694</v>
      </c>
      <c r="E427" s="9" t="s">
        <v>78</v>
      </c>
      <c r="F427" s="9" t="s">
        <v>79</v>
      </c>
      <c r="G427" s="10" t="s">
        <v>2695</v>
      </c>
      <c r="H427" s="10" t="s">
        <v>92</v>
      </c>
      <c r="I427" s="10" t="s">
        <v>166</v>
      </c>
      <c r="J427" s="10"/>
      <c r="K427" s="9" t="s">
        <v>845</v>
      </c>
      <c r="L427" s="10" t="s">
        <v>69</v>
      </c>
      <c r="M427" s="9" t="s">
        <v>70</v>
      </c>
      <c r="N427" s="10"/>
      <c r="O427" s="11" t="s">
        <v>2696</v>
      </c>
      <c r="P427" s="10" t="s">
        <v>30</v>
      </c>
      <c r="Q427" s="9" t="s">
        <v>95</v>
      </c>
      <c r="R427" s="9" t="s">
        <v>2697</v>
      </c>
    </row>
    <row r="428" customFormat="false" ht="52.5" hidden="false" customHeight="true" outlineLevel="0" collapsed="false">
      <c r="A428" s="10" t="s">
        <v>2698</v>
      </c>
      <c r="B428" s="10" t="s">
        <v>2699</v>
      </c>
      <c r="C428" s="9" t="n">
        <v>2012</v>
      </c>
      <c r="D428" s="10" t="s">
        <v>2700</v>
      </c>
      <c r="E428" s="9" t="s">
        <v>78</v>
      </c>
      <c r="F428" s="9" t="s">
        <v>79</v>
      </c>
      <c r="G428" s="10" t="s">
        <v>80</v>
      </c>
      <c r="H428" s="10" t="s">
        <v>66</v>
      </c>
      <c r="I428" s="10" t="s">
        <v>2701</v>
      </c>
      <c r="J428" s="10" t="s">
        <v>159</v>
      </c>
      <c r="K428" s="9"/>
      <c r="L428" s="10" t="s">
        <v>69</v>
      </c>
      <c r="M428" s="9" t="s">
        <v>70</v>
      </c>
      <c r="N428" s="10" t="s">
        <v>2702</v>
      </c>
      <c r="O428" s="11" t="s">
        <v>2703</v>
      </c>
      <c r="P428" s="10" t="s">
        <v>30</v>
      </c>
      <c r="Q428" s="9" t="s">
        <v>73</v>
      </c>
      <c r="R428" s="9" t="s">
        <v>2704</v>
      </c>
    </row>
    <row r="429" customFormat="false" ht="52.5" hidden="false" customHeight="true" outlineLevel="0" collapsed="false">
      <c r="A429" s="10" t="s">
        <v>2705</v>
      </c>
      <c r="B429" s="10" t="s">
        <v>2706</v>
      </c>
      <c r="C429" s="9" t="n">
        <v>2012</v>
      </c>
      <c r="D429" s="10" t="s">
        <v>2707</v>
      </c>
      <c r="E429" s="9" t="s">
        <v>78</v>
      </c>
      <c r="F429" s="9" t="s">
        <v>79</v>
      </c>
      <c r="G429" s="10" t="s">
        <v>80</v>
      </c>
      <c r="H429" s="10" t="s">
        <v>66</v>
      </c>
      <c r="I429" s="10" t="s">
        <v>676</v>
      </c>
      <c r="J429" s="10" t="s">
        <v>83</v>
      </c>
      <c r="K429" s="9"/>
      <c r="L429" s="10" t="s">
        <v>69</v>
      </c>
      <c r="M429" s="9" t="s">
        <v>70</v>
      </c>
      <c r="N429" s="10" t="s">
        <v>2708</v>
      </c>
      <c r="O429" s="11" t="s">
        <v>2709</v>
      </c>
      <c r="P429" s="10" t="s">
        <v>30</v>
      </c>
      <c r="Q429" s="9" t="s">
        <v>73</v>
      </c>
      <c r="R429" s="9" t="s">
        <v>2710</v>
      </c>
    </row>
    <row r="430" customFormat="false" ht="52.5" hidden="false" customHeight="true" outlineLevel="0" collapsed="false">
      <c r="A430" s="10" t="s">
        <v>2711</v>
      </c>
      <c r="B430" s="10" t="s">
        <v>2706</v>
      </c>
      <c r="C430" s="9" t="n">
        <v>2014</v>
      </c>
      <c r="D430" s="10" t="s">
        <v>2712</v>
      </c>
      <c r="E430" s="9" t="s">
        <v>135</v>
      </c>
      <c r="F430" s="9"/>
      <c r="G430" s="10" t="s">
        <v>2713</v>
      </c>
      <c r="H430" s="10" t="s">
        <v>66</v>
      </c>
      <c r="I430" s="10" t="s">
        <v>676</v>
      </c>
      <c r="J430" s="10" t="s">
        <v>83</v>
      </c>
      <c r="K430" s="9"/>
      <c r="L430" s="10" t="s">
        <v>69</v>
      </c>
      <c r="M430" s="9" t="s">
        <v>70</v>
      </c>
      <c r="N430" s="10" t="s">
        <v>2714</v>
      </c>
      <c r="O430" s="11" t="s">
        <v>2715</v>
      </c>
      <c r="P430" s="10" t="s">
        <v>30</v>
      </c>
      <c r="Q430" s="9" t="s">
        <v>73</v>
      </c>
      <c r="R430" s="9" t="s">
        <v>2716</v>
      </c>
    </row>
    <row r="431" customFormat="false" ht="52.5" hidden="false" customHeight="true" outlineLevel="0" collapsed="false">
      <c r="A431" s="10" t="s">
        <v>2717</v>
      </c>
      <c r="B431" s="10" t="s">
        <v>2718</v>
      </c>
      <c r="C431" s="9" t="n">
        <v>1988</v>
      </c>
      <c r="D431" s="10" t="s">
        <v>2719</v>
      </c>
      <c r="E431" s="9" t="s">
        <v>637</v>
      </c>
      <c r="F431" s="9"/>
      <c r="G431" s="10" t="s">
        <v>2720</v>
      </c>
      <c r="H431" s="10" t="s">
        <v>198</v>
      </c>
      <c r="I431" s="10" t="s">
        <v>199</v>
      </c>
      <c r="J431" s="10" t="s">
        <v>364</v>
      </c>
      <c r="K431" s="9"/>
      <c r="L431" s="10" t="s">
        <v>129</v>
      </c>
      <c r="M431" s="9" t="s">
        <v>70</v>
      </c>
      <c r="N431" s="10" t="s">
        <v>2721</v>
      </c>
      <c r="O431" s="11" t="s">
        <v>2722</v>
      </c>
      <c r="P431" s="10" t="s">
        <v>30</v>
      </c>
      <c r="Q431" s="9" t="s">
        <v>73</v>
      </c>
      <c r="R431" s="9" t="s">
        <v>2723</v>
      </c>
    </row>
    <row r="432" customFormat="false" ht="52.5" hidden="false" customHeight="true" outlineLevel="0" collapsed="false">
      <c r="A432" s="10" t="s">
        <v>2724</v>
      </c>
      <c r="B432" s="10" t="s">
        <v>2725</v>
      </c>
      <c r="C432" s="9" t="n">
        <v>1969</v>
      </c>
      <c r="D432" s="10" t="s">
        <v>2726</v>
      </c>
      <c r="E432" s="9" t="s">
        <v>36</v>
      </c>
      <c r="F432" s="9" t="s">
        <v>320</v>
      </c>
      <c r="G432" s="10" t="s">
        <v>91</v>
      </c>
      <c r="H432" s="10" t="s">
        <v>81</v>
      </c>
      <c r="I432" s="10" t="s">
        <v>2492</v>
      </c>
      <c r="J432" s="10" t="s">
        <v>83</v>
      </c>
      <c r="K432" s="9"/>
      <c r="L432" s="10" t="s">
        <v>69</v>
      </c>
      <c r="M432" s="9" t="s">
        <v>70</v>
      </c>
      <c r="N432" s="10"/>
      <c r="O432" s="11" t="s">
        <v>2727</v>
      </c>
      <c r="P432" s="10" t="s">
        <v>30</v>
      </c>
      <c r="Q432" s="9" t="s">
        <v>95</v>
      </c>
      <c r="R432" s="9" t="s">
        <v>2728</v>
      </c>
    </row>
    <row r="433" customFormat="false" ht="39.75" hidden="false" customHeight="true" outlineLevel="0" collapsed="false">
      <c r="A433" s="10" t="s">
        <v>2729</v>
      </c>
      <c r="B433" s="10" t="s">
        <v>2730</v>
      </c>
      <c r="C433" s="9" t="n">
        <v>1994</v>
      </c>
      <c r="D433" s="10" t="s">
        <v>2731</v>
      </c>
      <c r="E433" s="9" t="s">
        <v>78</v>
      </c>
      <c r="F433" s="9" t="s">
        <v>197</v>
      </c>
      <c r="G433" s="10" t="s">
        <v>2732</v>
      </c>
      <c r="H433" s="10" t="s">
        <v>66</v>
      </c>
      <c r="I433" s="10" t="s">
        <v>101</v>
      </c>
      <c r="J433" s="10"/>
      <c r="K433" s="9"/>
      <c r="L433" s="10" t="s">
        <v>69</v>
      </c>
      <c r="M433" s="9" t="s">
        <v>70</v>
      </c>
      <c r="N433" s="10"/>
      <c r="O433" s="10"/>
      <c r="P433" s="10" t="s">
        <v>30</v>
      </c>
      <c r="Q433" s="9" t="s">
        <v>95</v>
      </c>
      <c r="R433" s="9" t="s">
        <v>2733</v>
      </c>
    </row>
    <row r="434" customFormat="false" ht="52.5" hidden="false" customHeight="true" outlineLevel="0" collapsed="false">
      <c r="A434" s="10" t="s">
        <v>2734</v>
      </c>
      <c r="B434" s="10" t="s">
        <v>2735</v>
      </c>
      <c r="C434" s="9" t="n">
        <v>1965</v>
      </c>
      <c r="D434" s="10" t="s">
        <v>2736</v>
      </c>
      <c r="E434" s="9" t="s">
        <v>36</v>
      </c>
      <c r="F434" s="9" t="s">
        <v>146</v>
      </c>
      <c r="G434" s="10" t="s">
        <v>91</v>
      </c>
      <c r="H434" s="10" t="s">
        <v>2008</v>
      </c>
      <c r="I434" s="10" t="s">
        <v>2009</v>
      </c>
      <c r="J434" s="10" t="s">
        <v>83</v>
      </c>
      <c r="K434" s="9"/>
      <c r="L434" s="10" t="s">
        <v>69</v>
      </c>
      <c r="M434" s="9" t="s">
        <v>70</v>
      </c>
      <c r="N434" s="10" t="s">
        <v>2737</v>
      </c>
      <c r="O434" s="11" t="s">
        <v>2738</v>
      </c>
      <c r="P434" s="10" t="s">
        <v>30</v>
      </c>
      <c r="Q434" s="9" t="s">
        <v>73</v>
      </c>
      <c r="R434" s="9" t="s">
        <v>2739</v>
      </c>
    </row>
    <row r="435" customFormat="false" ht="52.5" hidden="false" customHeight="true" outlineLevel="0" collapsed="false">
      <c r="A435" s="10" t="s">
        <v>2740</v>
      </c>
      <c r="B435" s="10" t="s">
        <v>2741</v>
      </c>
      <c r="C435" s="9" t="n">
        <v>1952</v>
      </c>
      <c r="D435" s="10" t="s">
        <v>2742</v>
      </c>
      <c r="E435" s="9" t="s">
        <v>78</v>
      </c>
      <c r="F435" s="9" t="s">
        <v>79</v>
      </c>
      <c r="G435" s="10" t="s">
        <v>2743</v>
      </c>
      <c r="H435" s="10" t="s">
        <v>198</v>
      </c>
      <c r="I435" s="10" t="s">
        <v>199</v>
      </c>
      <c r="J435" s="10" t="s">
        <v>364</v>
      </c>
      <c r="K435" s="9"/>
      <c r="L435" s="10" t="s">
        <v>200</v>
      </c>
      <c r="M435" s="9" t="s">
        <v>70</v>
      </c>
      <c r="N435" s="10" t="s">
        <v>2744</v>
      </c>
      <c r="O435" s="10"/>
      <c r="P435" s="10" t="s">
        <v>30</v>
      </c>
      <c r="Q435" s="9" t="s">
        <v>73</v>
      </c>
      <c r="R435" s="9" t="s">
        <v>2745</v>
      </c>
    </row>
    <row r="436" customFormat="false" ht="65.25" hidden="false" customHeight="true" outlineLevel="0" collapsed="false">
      <c r="A436" s="10" t="s">
        <v>2746</v>
      </c>
      <c r="B436" s="10" t="s">
        <v>2747</v>
      </c>
      <c r="C436" s="9" t="n">
        <v>1972</v>
      </c>
      <c r="D436" s="10" t="s">
        <v>2748</v>
      </c>
      <c r="E436" s="9" t="s">
        <v>36</v>
      </c>
      <c r="F436" s="9" t="s">
        <v>320</v>
      </c>
      <c r="G436" s="10" t="s">
        <v>91</v>
      </c>
      <c r="H436" s="10" t="s">
        <v>92</v>
      </c>
      <c r="I436" s="10" t="s">
        <v>93</v>
      </c>
      <c r="J436" s="10" t="s">
        <v>83</v>
      </c>
      <c r="K436" s="9" t="s">
        <v>2749</v>
      </c>
      <c r="L436" s="10" t="s">
        <v>69</v>
      </c>
      <c r="M436" s="9" t="s">
        <v>70</v>
      </c>
      <c r="N436" s="10" t="s">
        <v>2750</v>
      </c>
      <c r="O436" s="11" t="s">
        <v>2751</v>
      </c>
      <c r="P436" s="10" t="s">
        <v>30</v>
      </c>
      <c r="Q436" s="9" t="s">
        <v>73</v>
      </c>
      <c r="R436" s="9" t="s">
        <v>2752</v>
      </c>
    </row>
    <row r="437" customFormat="false" ht="39.75" hidden="false" customHeight="true" outlineLevel="0" collapsed="false">
      <c r="A437" s="10" t="s">
        <v>2753</v>
      </c>
      <c r="B437" s="10" t="s">
        <v>2754</v>
      </c>
      <c r="C437" s="9" t="n">
        <v>1973</v>
      </c>
      <c r="D437" s="10" t="s">
        <v>2755</v>
      </c>
      <c r="E437" s="9" t="s">
        <v>78</v>
      </c>
      <c r="F437" s="9" t="s">
        <v>79</v>
      </c>
      <c r="G437" s="10" t="s">
        <v>91</v>
      </c>
      <c r="H437" s="10" t="s">
        <v>66</v>
      </c>
      <c r="I437" s="10" t="s">
        <v>676</v>
      </c>
      <c r="J437" s="10" t="s">
        <v>102</v>
      </c>
      <c r="K437" s="9"/>
      <c r="L437" s="10" t="s">
        <v>69</v>
      </c>
      <c r="M437" s="9" t="s">
        <v>70</v>
      </c>
      <c r="N437" s="10"/>
      <c r="O437" s="11" t="s">
        <v>2756</v>
      </c>
      <c r="P437" s="10" t="s">
        <v>30</v>
      </c>
      <c r="Q437" s="9" t="s">
        <v>95</v>
      </c>
      <c r="R437" s="9" t="s">
        <v>2757</v>
      </c>
    </row>
    <row r="438" customFormat="false" ht="39.75" hidden="false" customHeight="true" outlineLevel="0" collapsed="false">
      <c r="A438" s="10" t="s">
        <v>2758</v>
      </c>
      <c r="B438" s="10" t="s">
        <v>2759</v>
      </c>
      <c r="C438" s="9" t="n">
        <v>2007</v>
      </c>
      <c r="D438" s="10" t="s">
        <v>2760</v>
      </c>
      <c r="E438" s="9" t="s">
        <v>135</v>
      </c>
      <c r="F438" s="9"/>
      <c r="G438" s="10" t="s">
        <v>2761</v>
      </c>
      <c r="H438" s="10" t="s">
        <v>198</v>
      </c>
      <c r="I438" s="10" t="s">
        <v>199</v>
      </c>
      <c r="J438" s="10" t="s">
        <v>364</v>
      </c>
      <c r="K438" s="9" t="s">
        <v>851</v>
      </c>
      <c r="L438" s="10" t="s">
        <v>200</v>
      </c>
      <c r="M438" s="9" t="s">
        <v>464</v>
      </c>
      <c r="N438" s="10" t="s">
        <v>2762</v>
      </c>
      <c r="O438" s="11" t="s">
        <v>2763</v>
      </c>
      <c r="P438" s="10" t="s">
        <v>30</v>
      </c>
      <c r="Q438" s="9" t="s">
        <v>73</v>
      </c>
      <c r="R438" s="9" t="s">
        <v>2764</v>
      </c>
    </row>
    <row r="439" customFormat="false" ht="65.25" hidden="false" customHeight="true" outlineLevel="0" collapsed="false">
      <c r="A439" s="10" t="s">
        <v>2765</v>
      </c>
      <c r="B439" s="10" t="s">
        <v>2766</v>
      </c>
      <c r="C439" s="9" t="n">
        <v>2021</v>
      </c>
      <c r="D439" s="10" t="s">
        <v>2767</v>
      </c>
      <c r="E439" s="9" t="s">
        <v>78</v>
      </c>
      <c r="F439" s="9"/>
      <c r="G439" s="10"/>
      <c r="H439" s="10" t="s">
        <v>66</v>
      </c>
      <c r="I439" s="10" t="s">
        <v>2768</v>
      </c>
      <c r="J439" s="10" t="s">
        <v>83</v>
      </c>
      <c r="K439" s="9"/>
      <c r="L439" s="10" t="s">
        <v>69</v>
      </c>
      <c r="M439" s="9" t="s">
        <v>70</v>
      </c>
      <c r="N439" s="10" t="s">
        <v>2769</v>
      </c>
      <c r="O439" s="11" t="s">
        <v>2770</v>
      </c>
      <c r="P439" s="10" t="s">
        <v>30</v>
      </c>
      <c r="Q439" s="9" t="s">
        <v>73</v>
      </c>
      <c r="R439" s="9" t="s">
        <v>2771</v>
      </c>
    </row>
    <row r="440" customFormat="false" ht="52.5" hidden="false" customHeight="true" outlineLevel="0" collapsed="false">
      <c r="A440" s="10" t="s">
        <v>2772</v>
      </c>
      <c r="B440" s="10" t="s">
        <v>2773</v>
      </c>
      <c r="C440" s="9" t="n">
        <v>1966</v>
      </c>
      <c r="D440" s="10" t="s">
        <v>2774</v>
      </c>
      <c r="E440" s="9" t="s">
        <v>78</v>
      </c>
      <c r="F440" s="9" t="s">
        <v>197</v>
      </c>
      <c r="G440" s="10" t="s">
        <v>1160</v>
      </c>
      <c r="H440" s="10" t="s">
        <v>198</v>
      </c>
      <c r="I440" s="10" t="s">
        <v>199</v>
      </c>
      <c r="J440" s="10" t="s">
        <v>364</v>
      </c>
      <c r="K440" s="9"/>
      <c r="L440" s="10" t="s">
        <v>294</v>
      </c>
      <c r="M440" s="9" t="s">
        <v>70</v>
      </c>
      <c r="N440" s="10" t="s">
        <v>2775</v>
      </c>
      <c r="O440" s="10"/>
      <c r="P440" s="10" t="s">
        <v>30</v>
      </c>
      <c r="Q440" s="9" t="s">
        <v>73</v>
      </c>
      <c r="R440" s="9" t="s">
        <v>2776</v>
      </c>
    </row>
    <row r="441" customFormat="false" ht="39.75" hidden="false" customHeight="true" outlineLevel="0" collapsed="false">
      <c r="A441" s="10" t="s">
        <v>2777</v>
      </c>
      <c r="B441" s="10" t="s">
        <v>2778</v>
      </c>
      <c r="C441" s="9" t="n">
        <v>1988</v>
      </c>
      <c r="D441" s="10" t="s">
        <v>2779</v>
      </c>
      <c r="E441" s="9" t="s">
        <v>36</v>
      </c>
      <c r="F441" s="9" t="s">
        <v>171</v>
      </c>
      <c r="G441" s="10" t="s">
        <v>2780</v>
      </c>
      <c r="H441" s="10" t="s">
        <v>276</v>
      </c>
      <c r="I441" s="10" t="s">
        <v>545</v>
      </c>
      <c r="J441" s="10" t="s">
        <v>83</v>
      </c>
      <c r="K441" s="9" t="s">
        <v>2781</v>
      </c>
      <c r="L441" s="10" t="s">
        <v>69</v>
      </c>
      <c r="M441" s="9" t="s">
        <v>70</v>
      </c>
      <c r="N441" s="10"/>
      <c r="O441" s="11" t="s">
        <v>2782</v>
      </c>
      <c r="P441" s="10" t="s">
        <v>30</v>
      </c>
      <c r="Q441" s="9" t="s">
        <v>95</v>
      </c>
      <c r="R441" s="9" t="s">
        <v>2783</v>
      </c>
    </row>
    <row r="442" customFormat="false" ht="78" hidden="false" customHeight="true" outlineLevel="0" collapsed="false">
      <c r="A442" s="10" t="s">
        <v>2784</v>
      </c>
      <c r="B442" s="10" t="s">
        <v>2785</v>
      </c>
      <c r="C442" s="9" t="n">
        <v>1980</v>
      </c>
      <c r="D442" s="10" t="s">
        <v>2786</v>
      </c>
      <c r="E442" s="9" t="s">
        <v>78</v>
      </c>
      <c r="F442" s="9"/>
      <c r="G442" s="10"/>
      <c r="H442" s="10" t="s">
        <v>81</v>
      </c>
      <c r="I442" s="10" t="s">
        <v>153</v>
      </c>
      <c r="J442" s="10" t="s">
        <v>83</v>
      </c>
      <c r="K442" s="9"/>
      <c r="L442" s="10" t="s">
        <v>69</v>
      </c>
      <c r="M442" s="9" t="s">
        <v>70</v>
      </c>
      <c r="N442" s="10" t="s">
        <v>2787</v>
      </c>
      <c r="O442" s="11" t="s">
        <v>2788</v>
      </c>
      <c r="P442" s="10" t="s">
        <v>30</v>
      </c>
      <c r="Q442" s="9" t="s">
        <v>73</v>
      </c>
      <c r="R442" s="9" t="s">
        <v>2789</v>
      </c>
    </row>
    <row r="443" customFormat="false" ht="65.25" hidden="false" customHeight="true" outlineLevel="0" collapsed="false">
      <c r="A443" s="10" t="s">
        <v>2790</v>
      </c>
      <c r="B443" s="10" t="s">
        <v>2791</v>
      </c>
      <c r="C443" s="9" t="n">
        <v>1972</v>
      </c>
      <c r="D443" s="10" t="s">
        <v>2792</v>
      </c>
      <c r="E443" s="9" t="s">
        <v>36</v>
      </c>
      <c r="F443" s="9" t="s">
        <v>171</v>
      </c>
      <c r="G443" s="10" t="s">
        <v>91</v>
      </c>
      <c r="H443" s="10" t="s">
        <v>137</v>
      </c>
      <c r="I443" s="10" t="s">
        <v>138</v>
      </c>
      <c r="J443" s="10" t="s">
        <v>2793</v>
      </c>
      <c r="K443" s="9"/>
      <c r="L443" s="10" t="s">
        <v>129</v>
      </c>
      <c r="M443" s="9" t="s">
        <v>70</v>
      </c>
      <c r="N443" s="10"/>
      <c r="O443" s="10"/>
      <c r="P443" s="10" t="s">
        <v>31</v>
      </c>
      <c r="Q443" s="9" t="s">
        <v>95</v>
      </c>
      <c r="R443" s="9" t="s">
        <v>2794</v>
      </c>
    </row>
    <row r="444" customFormat="false" ht="52.5" hidden="false" customHeight="true" outlineLevel="0" collapsed="false">
      <c r="A444" s="10" t="s">
        <v>2795</v>
      </c>
      <c r="B444" s="10" t="s">
        <v>2796</v>
      </c>
      <c r="C444" s="9" t="n">
        <v>1996</v>
      </c>
      <c r="D444" s="10" t="s">
        <v>2797</v>
      </c>
      <c r="E444" s="9" t="s">
        <v>637</v>
      </c>
      <c r="F444" s="9"/>
      <c r="G444" s="10" t="s">
        <v>2798</v>
      </c>
      <c r="H444" s="10" t="s">
        <v>362</v>
      </c>
      <c r="I444" s="10" t="s">
        <v>471</v>
      </c>
      <c r="J444" s="10" t="s">
        <v>409</v>
      </c>
      <c r="K444" s="9"/>
      <c r="L444" s="10" t="s">
        <v>200</v>
      </c>
      <c r="M444" s="9" t="s">
        <v>70</v>
      </c>
      <c r="N444" s="10" t="s">
        <v>2799</v>
      </c>
      <c r="O444" s="11" t="s">
        <v>2800</v>
      </c>
      <c r="P444" s="10" t="s">
        <v>30</v>
      </c>
      <c r="Q444" s="9" t="s">
        <v>73</v>
      </c>
      <c r="R444" s="9" t="s">
        <v>2801</v>
      </c>
    </row>
    <row r="445" customFormat="false" ht="39.75" hidden="false" customHeight="true" outlineLevel="0" collapsed="false">
      <c r="A445" s="10" t="s">
        <v>2802</v>
      </c>
      <c r="B445" s="10" t="s">
        <v>2803</v>
      </c>
      <c r="C445" s="9" t="n">
        <v>1988</v>
      </c>
      <c r="D445" s="10" t="s">
        <v>2804</v>
      </c>
      <c r="E445" s="9" t="s">
        <v>78</v>
      </c>
      <c r="F445" s="9" t="s">
        <v>197</v>
      </c>
      <c r="G445" s="10" t="s">
        <v>91</v>
      </c>
      <c r="H445" s="10" t="s">
        <v>92</v>
      </c>
      <c r="I445" s="10" t="s">
        <v>353</v>
      </c>
      <c r="J445" s="10" t="s">
        <v>68</v>
      </c>
      <c r="K445" s="9" t="s">
        <v>321</v>
      </c>
      <c r="L445" s="10" t="s">
        <v>69</v>
      </c>
      <c r="M445" s="9" t="s">
        <v>70</v>
      </c>
      <c r="N445" s="10"/>
      <c r="O445" s="11" t="s">
        <v>2805</v>
      </c>
      <c r="P445" s="10" t="s">
        <v>30</v>
      </c>
      <c r="Q445" s="9" t="s">
        <v>95</v>
      </c>
      <c r="R445" s="9" t="s">
        <v>2806</v>
      </c>
    </row>
    <row r="446" customFormat="false" ht="52.5" hidden="false" customHeight="true" outlineLevel="0" collapsed="false">
      <c r="A446" s="10" t="s">
        <v>2807</v>
      </c>
      <c r="B446" s="10" t="s">
        <v>2808</v>
      </c>
      <c r="C446" s="9" t="n">
        <v>1967</v>
      </c>
      <c r="D446" s="10" t="s">
        <v>2809</v>
      </c>
      <c r="E446" s="9" t="s">
        <v>36</v>
      </c>
      <c r="F446" s="9"/>
      <c r="G446" s="10" t="s">
        <v>91</v>
      </c>
      <c r="H446" s="10" t="s">
        <v>66</v>
      </c>
      <c r="I446" s="10" t="s">
        <v>348</v>
      </c>
      <c r="J446" s="10" t="s">
        <v>159</v>
      </c>
      <c r="K446" s="9"/>
      <c r="L446" s="10" t="s">
        <v>69</v>
      </c>
      <c r="M446" s="9" t="s">
        <v>70</v>
      </c>
      <c r="N446" s="10"/>
      <c r="O446" s="10"/>
      <c r="P446" s="10" t="s">
        <v>31</v>
      </c>
      <c r="Q446" s="9" t="s">
        <v>95</v>
      </c>
      <c r="R446" s="9" t="s">
        <v>2810</v>
      </c>
    </row>
    <row r="447" customFormat="false" ht="39.75" hidden="false" customHeight="true" outlineLevel="0" collapsed="false">
      <c r="A447" s="10" t="s">
        <v>2811</v>
      </c>
      <c r="B447" s="10" t="s">
        <v>2812</v>
      </c>
      <c r="C447" s="9" t="n">
        <v>2002</v>
      </c>
      <c r="D447" s="10" t="s">
        <v>2813</v>
      </c>
      <c r="E447" s="9" t="s">
        <v>125</v>
      </c>
      <c r="F447" s="9"/>
      <c r="G447" s="10" t="s">
        <v>172</v>
      </c>
      <c r="H447" s="10" t="s">
        <v>137</v>
      </c>
      <c r="I447" s="10" t="s">
        <v>388</v>
      </c>
      <c r="J447" s="10" t="s">
        <v>102</v>
      </c>
      <c r="K447" s="9"/>
      <c r="L447" s="10" t="s">
        <v>129</v>
      </c>
      <c r="M447" s="9" t="s">
        <v>70</v>
      </c>
      <c r="N447" s="10" t="s">
        <v>2814</v>
      </c>
      <c r="O447" s="10"/>
      <c r="P447" s="10" t="s">
        <v>30</v>
      </c>
      <c r="Q447" s="9" t="s">
        <v>73</v>
      </c>
      <c r="R447" s="9" t="s">
        <v>2815</v>
      </c>
    </row>
    <row r="448" customFormat="false" ht="39.75" hidden="false" customHeight="true" outlineLevel="0" collapsed="false">
      <c r="A448" s="10" t="s">
        <v>2816</v>
      </c>
      <c r="B448" s="10" t="s">
        <v>2817</v>
      </c>
      <c r="C448" s="9" t="n">
        <v>2019</v>
      </c>
      <c r="D448" s="10" t="s">
        <v>2818</v>
      </c>
      <c r="E448" s="9" t="s">
        <v>637</v>
      </c>
      <c r="F448" s="9"/>
      <c r="G448" s="10" t="s">
        <v>2819</v>
      </c>
      <c r="H448" s="10" t="s">
        <v>198</v>
      </c>
      <c r="I448" s="10" t="s">
        <v>199</v>
      </c>
      <c r="J448" s="10" t="s">
        <v>257</v>
      </c>
      <c r="K448" s="9"/>
      <c r="L448" s="10" t="s">
        <v>200</v>
      </c>
      <c r="M448" s="9" t="s">
        <v>464</v>
      </c>
      <c r="N448" s="10" t="s">
        <v>2820</v>
      </c>
      <c r="O448" s="11" t="s">
        <v>2821</v>
      </c>
      <c r="P448" s="10" t="s">
        <v>30</v>
      </c>
      <c r="Q448" s="9" t="s">
        <v>73</v>
      </c>
      <c r="R448" s="9" t="s">
        <v>2822</v>
      </c>
    </row>
    <row r="449" customFormat="false" ht="39.75" hidden="false" customHeight="true" outlineLevel="0" collapsed="false">
      <c r="A449" s="10" t="s">
        <v>2823</v>
      </c>
      <c r="B449" s="10" t="s">
        <v>2817</v>
      </c>
      <c r="C449" s="9" t="n">
        <v>2019</v>
      </c>
      <c r="D449" s="10" t="s">
        <v>2824</v>
      </c>
      <c r="E449" s="9" t="s">
        <v>637</v>
      </c>
      <c r="F449" s="9"/>
      <c r="G449" s="10" t="s">
        <v>2819</v>
      </c>
      <c r="H449" s="10" t="s">
        <v>198</v>
      </c>
      <c r="I449" s="10" t="s">
        <v>199</v>
      </c>
      <c r="J449" s="10" t="s">
        <v>257</v>
      </c>
      <c r="K449" s="9"/>
      <c r="L449" s="10" t="s">
        <v>200</v>
      </c>
      <c r="M449" s="9" t="s">
        <v>464</v>
      </c>
      <c r="N449" s="10" t="s">
        <v>2825</v>
      </c>
      <c r="O449" s="11" t="s">
        <v>2826</v>
      </c>
      <c r="P449" s="10" t="s">
        <v>30</v>
      </c>
      <c r="Q449" s="9" t="s">
        <v>73</v>
      </c>
      <c r="R449" s="9" t="s">
        <v>2827</v>
      </c>
    </row>
    <row r="450" customFormat="false" ht="39.75" hidden="false" customHeight="true" outlineLevel="0" collapsed="false">
      <c r="A450" s="10" t="s">
        <v>2828</v>
      </c>
      <c r="B450" s="10" t="s">
        <v>2829</v>
      </c>
      <c r="C450" s="9" t="n">
        <v>1984</v>
      </c>
      <c r="D450" s="10" t="s">
        <v>2830</v>
      </c>
      <c r="E450" s="9" t="s">
        <v>78</v>
      </c>
      <c r="F450" s="9" t="s">
        <v>79</v>
      </c>
      <c r="G450" s="10" t="s">
        <v>520</v>
      </c>
      <c r="H450" s="10" t="s">
        <v>198</v>
      </c>
      <c r="I450" s="10" t="s">
        <v>199</v>
      </c>
      <c r="J450" s="10" t="s">
        <v>257</v>
      </c>
      <c r="K450" s="9" t="s">
        <v>94</v>
      </c>
      <c r="L450" s="10" t="s">
        <v>200</v>
      </c>
      <c r="M450" s="9" t="s">
        <v>70</v>
      </c>
      <c r="N450" s="10" t="s">
        <v>2831</v>
      </c>
      <c r="O450" s="11" t="s">
        <v>2832</v>
      </c>
      <c r="P450" s="10" t="s">
        <v>30</v>
      </c>
      <c r="Q450" s="9" t="s">
        <v>73</v>
      </c>
      <c r="R450" s="9" t="s">
        <v>2833</v>
      </c>
    </row>
    <row r="451" customFormat="false" ht="39.75" hidden="false" customHeight="true" outlineLevel="0" collapsed="false">
      <c r="A451" s="10" t="s">
        <v>2834</v>
      </c>
      <c r="B451" s="10" t="s">
        <v>2835</v>
      </c>
      <c r="C451" s="9" t="n">
        <v>1960</v>
      </c>
      <c r="D451" s="10" t="s">
        <v>2836</v>
      </c>
      <c r="E451" s="9" t="s">
        <v>36</v>
      </c>
      <c r="F451" s="9" t="s">
        <v>525</v>
      </c>
      <c r="G451" s="10" t="s">
        <v>91</v>
      </c>
      <c r="H451" s="10" t="s">
        <v>81</v>
      </c>
      <c r="I451" s="10" t="s">
        <v>82</v>
      </c>
      <c r="J451" s="10" t="s">
        <v>83</v>
      </c>
      <c r="K451" s="9"/>
      <c r="L451" s="10" t="s">
        <v>69</v>
      </c>
      <c r="M451" s="9" t="s">
        <v>70</v>
      </c>
      <c r="N451" s="10"/>
      <c r="O451" s="11" t="s">
        <v>2837</v>
      </c>
      <c r="P451" s="10" t="s">
        <v>30</v>
      </c>
      <c r="Q451" s="9" t="s">
        <v>95</v>
      </c>
      <c r="R451" s="9" t="s">
        <v>2838</v>
      </c>
    </row>
    <row r="452" customFormat="false" ht="52.5" hidden="false" customHeight="true" outlineLevel="0" collapsed="false">
      <c r="A452" s="10" t="s">
        <v>2839</v>
      </c>
      <c r="B452" s="10" t="s">
        <v>2840</v>
      </c>
      <c r="C452" s="9" t="n">
        <v>1982</v>
      </c>
      <c r="D452" s="10" t="s">
        <v>2841</v>
      </c>
      <c r="E452" s="9" t="s">
        <v>78</v>
      </c>
      <c r="F452" s="9" t="s">
        <v>197</v>
      </c>
      <c r="G452" s="10" t="s">
        <v>91</v>
      </c>
      <c r="H452" s="10" t="s">
        <v>66</v>
      </c>
      <c r="I452" s="10" t="s">
        <v>676</v>
      </c>
      <c r="J452" s="10" t="s">
        <v>102</v>
      </c>
      <c r="K452" s="9"/>
      <c r="L452" s="10" t="s">
        <v>69</v>
      </c>
      <c r="M452" s="9" t="s">
        <v>70</v>
      </c>
      <c r="N452" s="10"/>
      <c r="O452" s="11" t="s">
        <v>2842</v>
      </c>
      <c r="P452" s="10" t="s">
        <v>30</v>
      </c>
      <c r="Q452" s="9" t="s">
        <v>95</v>
      </c>
      <c r="R452" s="9" t="s">
        <v>2843</v>
      </c>
    </row>
    <row r="453" customFormat="false" ht="52.5" hidden="false" customHeight="true" outlineLevel="0" collapsed="false">
      <c r="A453" s="10" t="s">
        <v>2844</v>
      </c>
      <c r="B453" s="10" t="s">
        <v>2845</v>
      </c>
      <c r="C453" s="9" t="n">
        <v>1967</v>
      </c>
      <c r="D453" s="10" t="s">
        <v>2846</v>
      </c>
      <c r="E453" s="9" t="s">
        <v>36</v>
      </c>
      <c r="F453" s="9" t="s">
        <v>320</v>
      </c>
      <c r="G453" s="10" t="s">
        <v>91</v>
      </c>
      <c r="H453" s="10" t="s">
        <v>276</v>
      </c>
      <c r="I453" s="10" t="s">
        <v>2847</v>
      </c>
      <c r="J453" s="10" t="s">
        <v>159</v>
      </c>
      <c r="K453" s="9"/>
      <c r="L453" s="10" t="s">
        <v>129</v>
      </c>
      <c r="M453" s="9" t="s">
        <v>70</v>
      </c>
      <c r="N453" s="10"/>
      <c r="O453" s="11" t="s">
        <v>2848</v>
      </c>
      <c r="P453" s="10" t="s">
        <v>30</v>
      </c>
      <c r="Q453" s="9" t="s">
        <v>95</v>
      </c>
      <c r="R453" s="9" t="s">
        <v>2849</v>
      </c>
    </row>
    <row r="454" customFormat="false" ht="39.75" hidden="false" customHeight="true" outlineLevel="0" collapsed="false">
      <c r="A454" s="10" t="s">
        <v>2850</v>
      </c>
      <c r="B454" s="10" t="s">
        <v>2851</v>
      </c>
      <c r="C454" s="9" t="n">
        <v>1992</v>
      </c>
      <c r="D454" s="10" t="s">
        <v>2852</v>
      </c>
      <c r="E454" s="9" t="s">
        <v>78</v>
      </c>
      <c r="F454" s="9"/>
      <c r="G454" s="10" t="s">
        <v>2853</v>
      </c>
      <c r="H454" s="10" t="s">
        <v>362</v>
      </c>
      <c r="I454" s="10" t="s">
        <v>471</v>
      </c>
      <c r="J454" s="10"/>
      <c r="K454" s="9"/>
      <c r="L454" s="10" t="s">
        <v>200</v>
      </c>
      <c r="M454" s="9" t="s">
        <v>70</v>
      </c>
      <c r="N454" s="10" t="s">
        <v>2854</v>
      </c>
      <c r="O454" s="11" t="s">
        <v>2855</v>
      </c>
      <c r="P454" s="10" t="s">
        <v>30</v>
      </c>
      <c r="Q454" s="9" t="s">
        <v>73</v>
      </c>
      <c r="R454" s="9" t="s">
        <v>2856</v>
      </c>
    </row>
    <row r="455" customFormat="false" ht="27" hidden="false" customHeight="true" outlineLevel="0" collapsed="false">
      <c r="A455" s="10" t="s">
        <v>2857</v>
      </c>
      <c r="B455" s="10" t="s">
        <v>2858</v>
      </c>
      <c r="C455" s="9" t="n">
        <v>1983</v>
      </c>
      <c r="D455" s="10" t="s">
        <v>2859</v>
      </c>
      <c r="E455" s="9" t="s">
        <v>36</v>
      </c>
      <c r="F455" s="9"/>
      <c r="G455" s="10" t="s">
        <v>91</v>
      </c>
      <c r="H455" s="10" t="s">
        <v>198</v>
      </c>
      <c r="I455" s="10" t="s">
        <v>199</v>
      </c>
      <c r="J455" s="10" t="s">
        <v>102</v>
      </c>
      <c r="K455" s="9" t="s">
        <v>258</v>
      </c>
      <c r="L455" s="10" t="s">
        <v>200</v>
      </c>
      <c r="M455" s="9" t="s">
        <v>70</v>
      </c>
      <c r="N455" s="10"/>
      <c r="O455" s="10"/>
      <c r="P455" s="10" t="s">
        <v>31</v>
      </c>
      <c r="Q455" s="9" t="s">
        <v>95</v>
      </c>
      <c r="R455" s="9" t="s">
        <v>2860</v>
      </c>
    </row>
    <row r="456" customFormat="false" ht="65.25" hidden="false" customHeight="true" outlineLevel="0" collapsed="false">
      <c r="A456" s="10" t="s">
        <v>2861</v>
      </c>
      <c r="B456" s="10" t="s">
        <v>2862</v>
      </c>
      <c r="C456" s="9" t="n">
        <v>2007</v>
      </c>
      <c r="D456" s="10" t="s">
        <v>2863</v>
      </c>
      <c r="E456" s="9" t="s">
        <v>78</v>
      </c>
      <c r="F456" s="9"/>
      <c r="G456" s="10"/>
      <c r="H456" s="10" t="s">
        <v>81</v>
      </c>
      <c r="I456" s="10" t="s">
        <v>711</v>
      </c>
      <c r="J456" s="10" t="s">
        <v>257</v>
      </c>
      <c r="K456" s="9" t="s">
        <v>1085</v>
      </c>
      <c r="L456" s="10" t="s">
        <v>69</v>
      </c>
      <c r="M456" s="9" t="s">
        <v>464</v>
      </c>
      <c r="N456" s="10" t="s">
        <v>2864</v>
      </c>
      <c r="O456" s="11" t="s">
        <v>2865</v>
      </c>
      <c r="P456" s="10" t="s">
        <v>30</v>
      </c>
      <c r="Q456" s="9" t="s">
        <v>73</v>
      </c>
      <c r="R456" s="9" t="s">
        <v>2866</v>
      </c>
    </row>
    <row r="457" customFormat="false" ht="39.75" hidden="false" customHeight="true" outlineLevel="0" collapsed="false">
      <c r="A457" s="10" t="s">
        <v>2867</v>
      </c>
      <c r="B457" s="10" t="s">
        <v>2868</v>
      </c>
      <c r="C457" s="9" t="n">
        <v>2010</v>
      </c>
      <c r="D457" s="10" t="s">
        <v>2869</v>
      </c>
      <c r="E457" s="9" t="s">
        <v>135</v>
      </c>
      <c r="F457" s="9"/>
      <c r="G457" s="10" t="s">
        <v>2870</v>
      </c>
      <c r="H457" s="10" t="s">
        <v>292</v>
      </c>
      <c r="I457" s="10" t="s">
        <v>875</v>
      </c>
      <c r="J457" s="10" t="s">
        <v>102</v>
      </c>
      <c r="K457" s="9"/>
      <c r="L457" s="10" t="s">
        <v>139</v>
      </c>
      <c r="M457" s="9" t="s">
        <v>70</v>
      </c>
      <c r="N457" s="10" t="s">
        <v>2871</v>
      </c>
      <c r="O457" s="11" t="s">
        <v>2872</v>
      </c>
      <c r="P457" s="10" t="s">
        <v>30</v>
      </c>
      <c r="Q457" s="9" t="s">
        <v>73</v>
      </c>
      <c r="R457" s="9" t="s">
        <v>2873</v>
      </c>
    </row>
    <row r="458" customFormat="false" ht="52.5" hidden="false" customHeight="true" outlineLevel="0" collapsed="false">
      <c r="A458" s="10" t="s">
        <v>2874</v>
      </c>
      <c r="B458" s="10" t="s">
        <v>2862</v>
      </c>
      <c r="C458" s="9" t="n">
        <v>2014</v>
      </c>
      <c r="D458" s="10" t="s">
        <v>2875</v>
      </c>
      <c r="E458" s="9" t="s">
        <v>135</v>
      </c>
      <c r="F458" s="9"/>
      <c r="G458" s="10" t="s">
        <v>2876</v>
      </c>
      <c r="H458" s="10" t="s">
        <v>961</v>
      </c>
      <c r="I458" s="10" t="s">
        <v>962</v>
      </c>
      <c r="J458" s="10" t="s">
        <v>102</v>
      </c>
      <c r="K458" s="9"/>
      <c r="L458" s="10" t="s">
        <v>200</v>
      </c>
      <c r="M458" s="9" t="s">
        <v>70</v>
      </c>
      <c r="N458" s="10" t="s">
        <v>2877</v>
      </c>
      <c r="O458" s="11" t="s">
        <v>2878</v>
      </c>
      <c r="P458" s="10" t="s">
        <v>30</v>
      </c>
      <c r="Q458" s="9" t="s">
        <v>73</v>
      </c>
      <c r="R458" s="9" t="s">
        <v>2879</v>
      </c>
    </row>
    <row r="459" customFormat="false" ht="39.75" hidden="false" customHeight="true" outlineLevel="0" collapsed="false">
      <c r="A459" s="10" t="s">
        <v>2880</v>
      </c>
      <c r="B459" s="10" t="s">
        <v>2881</v>
      </c>
      <c r="C459" s="9" t="n">
        <v>2013</v>
      </c>
      <c r="D459" s="10" t="s">
        <v>2882</v>
      </c>
      <c r="E459" s="9" t="s">
        <v>135</v>
      </c>
      <c r="F459" s="9"/>
      <c r="G459" s="10" t="s">
        <v>2883</v>
      </c>
      <c r="H459" s="10" t="s">
        <v>198</v>
      </c>
      <c r="I459" s="10" t="s">
        <v>199</v>
      </c>
      <c r="J459" s="10" t="s">
        <v>257</v>
      </c>
      <c r="K459" s="9" t="s">
        <v>1085</v>
      </c>
      <c r="L459" s="10" t="s">
        <v>200</v>
      </c>
      <c r="M459" s="9" t="s">
        <v>70</v>
      </c>
      <c r="N459" s="10" t="s">
        <v>2884</v>
      </c>
      <c r="O459" s="11" t="s">
        <v>2885</v>
      </c>
      <c r="P459" s="10" t="s">
        <v>30</v>
      </c>
      <c r="Q459" s="9" t="s">
        <v>73</v>
      </c>
      <c r="R459" s="9" t="s">
        <v>2886</v>
      </c>
    </row>
    <row r="460" customFormat="false" ht="52.5" hidden="false" customHeight="true" outlineLevel="0" collapsed="false">
      <c r="A460" s="10" t="s">
        <v>2887</v>
      </c>
      <c r="B460" s="10" t="s">
        <v>2881</v>
      </c>
      <c r="C460" s="9" t="n">
        <v>2013</v>
      </c>
      <c r="D460" s="10" t="s">
        <v>2888</v>
      </c>
      <c r="E460" s="9" t="s">
        <v>135</v>
      </c>
      <c r="F460" s="9"/>
      <c r="G460" s="10" t="s">
        <v>2889</v>
      </c>
      <c r="H460" s="10" t="s">
        <v>362</v>
      </c>
      <c r="I460" s="10" t="s">
        <v>471</v>
      </c>
      <c r="J460" s="10" t="s">
        <v>257</v>
      </c>
      <c r="K460" s="9" t="s">
        <v>1085</v>
      </c>
      <c r="L460" s="10" t="s">
        <v>200</v>
      </c>
      <c r="M460" s="9" t="s">
        <v>70</v>
      </c>
      <c r="N460" s="10" t="s">
        <v>2890</v>
      </c>
      <c r="O460" s="11" t="s">
        <v>2891</v>
      </c>
      <c r="P460" s="10" t="s">
        <v>30</v>
      </c>
      <c r="Q460" s="9" t="s">
        <v>73</v>
      </c>
      <c r="R460" s="9" t="s">
        <v>2892</v>
      </c>
    </row>
    <row r="461" customFormat="false" ht="52.5" hidden="false" customHeight="true" outlineLevel="0" collapsed="false">
      <c r="A461" s="10" t="s">
        <v>2893</v>
      </c>
      <c r="B461" s="10" t="s">
        <v>2881</v>
      </c>
      <c r="C461" s="9" t="n">
        <v>2014</v>
      </c>
      <c r="D461" s="10" t="s">
        <v>2894</v>
      </c>
      <c r="E461" s="9" t="s">
        <v>135</v>
      </c>
      <c r="F461" s="9"/>
      <c r="G461" s="10" t="s">
        <v>2895</v>
      </c>
      <c r="H461" s="10" t="s">
        <v>749</v>
      </c>
      <c r="I461" s="10" t="s">
        <v>1455</v>
      </c>
      <c r="J461" s="10" t="s">
        <v>257</v>
      </c>
      <c r="K461" s="9" t="s">
        <v>1085</v>
      </c>
      <c r="L461" s="10" t="s">
        <v>200</v>
      </c>
      <c r="M461" s="9" t="s">
        <v>70</v>
      </c>
      <c r="N461" s="10" t="s">
        <v>2896</v>
      </c>
      <c r="O461" s="11" t="s">
        <v>2897</v>
      </c>
      <c r="P461" s="10" t="s">
        <v>30</v>
      </c>
      <c r="Q461" s="9" t="s">
        <v>73</v>
      </c>
      <c r="R461" s="9" t="s">
        <v>2898</v>
      </c>
    </row>
    <row r="462" customFormat="false" ht="52.5" hidden="false" customHeight="true" outlineLevel="0" collapsed="false">
      <c r="A462" s="10" t="s">
        <v>2899</v>
      </c>
      <c r="B462" s="10" t="s">
        <v>2881</v>
      </c>
      <c r="C462" s="9" t="n">
        <v>2015</v>
      </c>
      <c r="D462" s="10" t="s">
        <v>2900</v>
      </c>
      <c r="E462" s="9" t="s">
        <v>135</v>
      </c>
      <c r="F462" s="9"/>
      <c r="G462" s="10" t="s">
        <v>2901</v>
      </c>
      <c r="H462" s="10" t="s">
        <v>292</v>
      </c>
      <c r="I462" s="10" t="s">
        <v>875</v>
      </c>
      <c r="J462" s="10" t="s">
        <v>102</v>
      </c>
      <c r="K462" s="9"/>
      <c r="L462" s="10" t="s">
        <v>139</v>
      </c>
      <c r="M462" s="9" t="s">
        <v>70</v>
      </c>
      <c r="N462" s="10" t="s">
        <v>2902</v>
      </c>
      <c r="O462" s="11" t="s">
        <v>2903</v>
      </c>
      <c r="P462" s="10" t="s">
        <v>30</v>
      </c>
      <c r="Q462" s="9" t="s">
        <v>73</v>
      </c>
      <c r="R462" s="9" t="s">
        <v>2904</v>
      </c>
    </row>
    <row r="463" customFormat="false" ht="52.5" hidden="false" customHeight="true" outlineLevel="0" collapsed="false">
      <c r="A463" s="10" t="s">
        <v>2905</v>
      </c>
      <c r="B463" s="10" t="s">
        <v>2881</v>
      </c>
      <c r="C463" s="9" t="n">
        <v>2016</v>
      </c>
      <c r="D463" s="10" t="s">
        <v>2906</v>
      </c>
      <c r="E463" s="9" t="s">
        <v>637</v>
      </c>
      <c r="F463" s="9"/>
      <c r="G463" s="10" t="s">
        <v>2907</v>
      </c>
      <c r="H463" s="10" t="s">
        <v>198</v>
      </c>
      <c r="I463" s="10" t="s">
        <v>199</v>
      </c>
      <c r="J463" s="10" t="s">
        <v>257</v>
      </c>
      <c r="K463" s="9" t="s">
        <v>1085</v>
      </c>
      <c r="L463" s="10" t="s">
        <v>200</v>
      </c>
      <c r="M463" s="9" t="s">
        <v>70</v>
      </c>
      <c r="N463" s="10" t="s">
        <v>2908</v>
      </c>
      <c r="O463" s="11" t="s">
        <v>2909</v>
      </c>
      <c r="P463" s="10" t="s">
        <v>30</v>
      </c>
      <c r="Q463" s="9" t="s">
        <v>73</v>
      </c>
      <c r="R463" s="9" t="s">
        <v>2910</v>
      </c>
    </row>
    <row r="464" customFormat="false" ht="65.25" hidden="false" customHeight="true" outlineLevel="0" collapsed="false">
      <c r="A464" s="10" t="s">
        <v>2911</v>
      </c>
      <c r="B464" s="10" t="s">
        <v>2912</v>
      </c>
      <c r="C464" s="9" t="n">
        <v>1995</v>
      </c>
      <c r="D464" s="10" t="s">
        <v>2913</v>
      </c>
      <c r="E464" s="9" t="s">
        <v>125</v>
      </c>
      <c r="F464" s="9"/>
      <c r="G464" s="10" t="s">
        <v>172</v>
      </c>
      <c r="H464" s="10" t="s">
        <v>137</v>
      </c>
      <c r="I464" s="10" t="s">
        <v>388</v>
      </c>
      <c r="J464" s="10" t="s">
        <v>102</v>
      </c>
      <c r="K464" s="9"/>
      <c r="L464" s="10" t="s">
        <v>129</v>
      </c>
      <c r="M464" s="9" t="s">
        <v>70</v>
      </c>
      <c r="N464" s="10"/>
      <c r="O464" s="10"/>
      <c r="P464" s="10" t="s">
        <v>30</v>
      </c>
      <c r="Q464" s="9" t="s">
        <v>95</v>
      </c>
      <c r="R464" s="9" t="s">
        <v>2914</v>
      </c>
    </row>
    <row r="465" customFormat="false" ht="39.75" hidden="false" customHeight="true" outlineLevel="0" collapsed="false">
      <c r="A465" s="10" t="s">
        <v>2915</v>
      </c>
      <c r="B465" s="10" t="s">
        <v>2916</v>
      </c>
      <c r="C465" s="9" t="n">
        <v>1948</v>
      </c>
      <c r="D465" s="10" t="s">
        <v>2917</v>
      </c>
      <c r="E465" s="9" t="s">
        <v>36</v>
      </c>
      <c r="F465" s="9"/>
      <c r="G465" s="10" t="s">
        <v>2918</v>
      </c>
      <c r="H465" s="10" t="s">
        <v>198</v>
      </c>
      <c r="I465" s="10" t="s">
        <v>199</v>
      </c>
      <c r="J465" s="10" t="s">
        <v>257</v>
      </c>
      <c r="K465" s="9" t="s">
        <v>1541</v>
      </c>
      <c r="L465" s="10" t="s">
        <v>200</v>
      </c>
      <c r="M465" s="9" t="s">
        <v>464</v>
      </c>
      <c r="N465" s="10" t="s">
        <v>2919</v>
      </c>
      <c r="O465" s="11" t="s">
        <v>2920</v>
      </c>
      <c r="P465" s="10" t="s">
        <v>30</v>
      </c>
      <c r="Q465" s="9" t="s">
        <v>73</v>
      </c>
      <c r="R465" s="9" t="s">
        <v>2921</v>
      </c>
    </row>
    <row r="466" customFormat="false" ht="52.5" hidden="false" customHeight="true" outlineLevel="0" collapsed="false">
      <c r="A466" s="10" t="s">
        <v>2922</v>
      </c>
      <c r="B466" s="10" t="s">
        <v>2923</v>
      </c>
      <c r="C466" s="9" t="n">
        <v>1981</v>
      </c>
      <c r="D466" s="10" t="s">
        <v>2924</v>
      </c>
      <c r="E466" s="9" t="s">
        <v>78</v>
      </c>
      <c r="F466" s="9" t="s">
        <v>197</v>
      </c>
      <c r="G466" s="10" t="s">
        <v>91</v>
      </c>
      <c r="H466" s="10" t="s">
        <v>66</v>
      </c>
      <c r="I466" s="10" t="s">
        <v>348</v>
      </c>
      <c r="J466" s="10" t="s">
        <v>83</v>
      </c>
      <c r="K466" s="9"/>
      <c r="L466" s="10" t="s">
        <v>69</v>
      </c>
      <c r="M466" s="9" t="s">
        <v>70</v>
      </c>
      <c r="N466" s="10"/>
      <c r="O466" s="11" t="s">
        <v>2925</v>
      </c>
      <c r="P466" s="10" t="s">
        <v>30</v>
      </c>
      <c r="Q466" s="9" t="s">
        <v>95</v>
      </c>
      <c r="R466" s="9" t="s">
        <v>2926</v>
      </c>
    </row>
    <row r="467" customFormat="false" ht="39.75" hidden="false" customHeight="true" outlineLevel="0" collapsed="false">
      <c r="A467" s="10" t="s">
        <v>2927</v>
      </c>
      <c r="B467" s="10" t="s">
        <v>2928</v>
      </c>
      <c r="C467" s="9" t="n">
        <v>1997</v>
      </c>
      <c r="D467" s="10" t="s">
        <v>2929</v>
      </c>
      <c r="E467" s="9" t="s">
        <v>78</v>
      </c>
      <c r="F467" s="9" t="s">
        <v>79</v>
      </c>
      <c r="G467" s="10" t="s">
        <v>2930</v>
      </c>
      <c r="H467" s="10" t="s">
        <v>276</v>
      </c>
      <c r="I467" s="10" t="s">
        <v>2847</v>
      </c>
      <c r="J467" s="10" t="s">
        <v>159</v>
      </c>
      <c r="K467" s="9"/>
      <c r="L467" s="10" t="s">
        <v>69</v>
      </c>
      <c r="M467" s="9" t="s">
        <v>70</v>
      </c>
      <c r="N467" s="10"/>
      <c r="O467" s="10"/>
      <c r="P467" s="10" t="s">
        <v>30</v>
      </c>
      <c r="Q467" s="9" t="s">
        <v>95</v>
      </c>
      <c r="R467" s="9" t="s">
        <v>2931</v>
      </c>
    </row>
    <row r="468" customFormat="false" ht="52.5" hidden="false" customHeight="true" outlineLevel="0" collapsed="false">
      <c r="A468" s="10" t="s">
        <v>2932</v>
      </c>
      <c r="B468" s="10" t="s">
        <v>2933</v>
      </c>
      <c r="C468" s="9" t="n">
        <v>2025</v>
      </c>
      <c r="D468" s="10" t="s">
        <v>2934</v>
      </c>
      <c r="E468" s="9" t="s">
        <v>36</v>
      </c>
      <c r="F468" s="9" t="s">
        <v>525</v>
      </c>
      <c r="G468" s="10" t="s">
        <v>91</v>
      </c>
      <c r="H468" s="10" t="s">
        <v>81</v>
      </c>
      <c r="I468" s="10" t="s">
        <v>568</v>
      </c>
      <c r="J468" s="10" t="s">
        <v>364</v>
      </c>
      <c r="K468" s="9"/>
      <c r="L468" s="10" t="s">
        <v>69</v>
      </c>
      <c r="M468" s="9" t="s">
        <v>70</v>
      </c>
      <c r="N468" s="10" t="s">
        <v>2935</v>
      </c>
      <c r="O468" s="11" t="s">
        <v>2936</v>
      </c>
      <c r="P468" s="10" t="s">
        <v>30</v>
      </c>
      <c r="Q468" s="9" t="s">
        <v>73</v>
      </c>
      <c r="R468" s="9" t="s">
        <v>2937</v>
      </c>
    </row>
    <row r="469" customFormat="false" ht="39.75" hidden="false" customHeight="true" outlineLevel="0" collapsed="false">
      <c r="A469" s="10" t="s">
        <v>2938</v>
      </c>
      <c r="B469" s="10" t="s">
        <v>2939</v>
      </c>
      <c r="C469" s="9" t="n">
        <v>1969</v>
      </c>
      <c r="D469" s="10" t="s">
        <v>2940</v>
      </c>
      <c r="E469" s="9" t="s">
        <v>36</v>
      </c>
      <c r="F469" s="9" t="s">
        <v>320</v>
      </c>
      <c r="G469" s="10" t="s">
        <v>91</v>
      </c>
      <c r="H469" s="10" t="s">
        <v>137</v>
      </c>
      <c r="I469" s="10" t="s">
        <v>388</v>
      </c>
      <c r="J469" s="10" t="s">
        <v>102</v>
      </c>
      <c r="K469" s="9"/>
      <c r="L469" s="10" t="s">
        <v>69</v>
      </c>
      <c r="M469" s="9" t="s">
        <v>70</v>
      </c>
      <c r="N469" s="10" t="s">
        <v>2941</v>
      </c>
      <c r="O469" s="11" t="s">
        <v>2942</v>
      </c>
      <c r="P469" s="10" t="s">
        <v>30</v>
      </c>
      <c r="Q469" s="9" t="s">
        <v>73</v>
      </c>
      <c r="R469" s="9" t="s">
        <v>2943</v>
      </c>
    </row>
    <row r="470" customFormat="false" ht="39.75" hidden="false" customHeight="true" outlineLevel="0" collapsed="false">
      <c r="A470" s="10" t="s">
        <v>2944</v>
      </c>
      <c r="B470" s="10" t="s">
        <v>2945</v>
      </c>
      <c r="C470" s="9" t="n">
        <v>1988</v>
      </c>
      <c r="D470" s="10" t="s">
        <v>2946</v>
      </c>
      <c r="E470" s="9" t="s">
        <v>78</v>
      </c>
      <c r="F470" s="9"/>
      <c r="G470" s="10"/>
      <c r="H470" s="10" t="s">
        <v>184</v>
      </c>
      <c r="I470" s="10" t="s">
        <v>1668</v>
      </c>
      <c r="J470" s="10" t="s">
        <v>83</v>
      </c>
      <c r="K470" s="9"/>
      <c r="L470" s="10" t="s">
        <v>69</v>
      </c>
      <c r="M470" s="9" t="s">
        <v>70</v>
      </c>
      <c r="N470" s="10" t="s">
        <v>2947</v>
      </c>
      <c r="O470" s="11" t="s">
        <v>2948</v>
      </c>
      <c r="P470" s="10" t="s">
        <v>30</v>
      </c>
      <c r="Q470" s="9" t="s">
        <v>73</v>
      </c>
      <c r="R470" s="9" t="s">
        <v>2949</v>
      </c>
    </row>
    <row r="471" customFormat="false" ht="39.75" hidden="false" customHeight="true" outlineLevel="0" collapsed="false">
      <c r="A471" s="10" t="s">
        <v>2950</v>
      </c>
      <c r="B471" s="10" t="s">
        <v>2951</v>
      </c>
      <c r="C471" s="9" t="n">
        <v>1968</v>
      </c>
      <c r="D471" s="10" t="s">
        <v>2952</v>
      </c>
      <c r="E471" s="9" t="s">
        <v>36</v>
      </c>
      <c r="F471" s="9" t="s">
        <v>171</v>
      </c>
      <c r="G471" s="10" t="s">
        <v>91</v>
      </c>
      <c r="H471" s="10" t="s">
        <v>81</v>
      </c>
      <c r="I471" s="10" t="s">
        <v>328</v>
      </c>
      <c r="J471" s="10"/>
      <c r="K471" s="9"/>
      <c r="L471" s="10" t="s">
        <v>69</v>
      </c>
      <c r="M471" s="9" t="s">
        <v>70</v>
      </c>
      <c r="N471" s="10"/>
      <c r="O471" s="10"/>
      <c r="P471" s="10" t="s">
        <v>31</v>
      </c>
      <c r="Q471" s="9" t="s">
        <v>95</v>
      </c>
      <c r="R471" s="9" t="s">
        <v>2953</v>
      </c>
    </row>
    <row r="472" customFormat="false" ht="52.5" hidden="false" customHeight="true" outlineLevel="0" collapsed="false">
      <c r="A472" s="10" t="s">
        <v>2954</v>
      </c>
      <c r="B472" s="10" t="s">
        <v>2955</v>
      </c>
      <c r="C472" s="9" t="n">
        <v>2001</v>
      </c>
      <c r="D472" s="10" t="s">
        <v>2956</v>
      </c>
      <c r="E472" s="9" t="s">
        <v>78</v>
      </c>
      <c r="F472" s="9" t="s">
        <v>197</v>
      </c>
      <c r="G472" s="10" t="s">
        <v>1620</v>
      </c>
      <c r="H472" s="10" t="s">
        <v>92</v>
      </c>
      <c r="I472" s="10" t="s">
        <v>93</v>
      </c>
      <c r="J472" s="10" t="s">
        <v>68</v>
      </c>
      <c r="K472" s="9" t="s">
        <v>94</v>
      </c>
      <c r="L472" s="10" t="s">
        <v>69</v>
      </c>
      <c r="M472" s="9" t="s">
        <v>70</v>
      </c>
      <c r="N472" s="10"/>
      <c r="O472" s="11" t="s">
        <v>2957</v>
      </c>
      <c r="P472" s="10" t="s">
        <v>30</v>
      </c>
      <c r="Q472" s="9" t="s">
        <v>95</v>
      </c>
      <c r="R472" s="9" t="s">
        <v>2958</v>
      </c>
    </row>
    <row r="473" customFormat="false" ht="52.5" hidden="false" customHeight="true" outlineLevel="0" collapsed="false">
      <c r="A473" s="10" t="s">
        <v>2959</v>
      </c>
      <c r="B473" s="10" t="s">
        <v>2960</v>
      </c>
      <c r="C473" s="9" t="n">
        <v>1985</v>
      </c>
      <c r="D473" s="10" t="s">
        <v>2961</v>
      </c>
      <c r="E473" s="9" t="s">
        <v>78</v>
      </c>
      <c r="F473" s="9"/>
      <c r="G473" s="10"/>
      <c r="H473" s="10" t="s">
        <v>66</v>
      </c>
      <c r="I473" s="10" t="s">
        <v>1771</v>
      </c>
      <c r="J473" s="10" t="s">
        <v>102</v>
      </c>
      <c r="K473" s="9" t="s">
        <v>342</v>
      </c>
      <c r="L473" s="10" t="s">
        <v>69</v>
      </c>
      <c r="M473" s="9" t="s">
        <v>70</v>
      </c>
      <c r="N473" s="10" t="s">
        <v>2962</v>
      </c>
      <c r="O473" s="11" t="s">
        <v>2963</v>
      </c>
      <c r="P473" s="10" t="s">
        <v>30</v>
      </c>
      <c r="Q473" s="9" t="s">
        <v>73</v>
      </c>
      <c r="R473" s="9" t="s">
        <v>2964</v>
      </c>
    </row>
    <row r="474" customFormat="false" ht="39.75" hidden="false" customHeight="true" outlineLevel="0" collapsed="false">
      <c r="A474" s="10" t="s">
        <v>2965</v>
      </c>
      <c r="B474" s="10" t="s">
        <v>2966</v>
      </c>
      <c r="C474" s="9" t="n">
        <v>1935</v>
      </c>
      <c r="D474" s="10" t="s">
        <v>2967</v>
      </c>
      <c r="E474" s="9" t="s">
        <v>36</v>
      </c>
      <c r="F474" s="9" t="s">
        <v>146</v>
      </c>
      <c r="G474" s="10" t="s">
        <v>91</v>
      </c>
      <c r="H474" s="10" t="s">
        <v>276</v>
      </c>
      <c r="I474" s="10" t="s">
        <v>341</v>
      </c>
      <c r="J474" s="10" t="s">
        <v>83</v>
      </c>
      <c r="K474" s="9"/>
      <c r="L474" s="10" t="s">
        <v>69</v>
      </c>
      <c r="M474" s="9" t="s">
        <v>70</v>
      </c>
      <c r="N474" s="10" t="s">
        <v>2968</v>
      </c>
      <c r="O474" s="11" t="s">
        <v>2969</v>
      </c>
      <c r="P474" s="10" t="s">
        <v>30</v>
      </c>
      <c r="Q474" s="9" t="s">
        <v>73</v>
      </c>
      <c r="R474" s="9" t="s">
        <v>2970</v>
      </c>
    </row>
    <row r="475" customFormat="false" ht="39.75" hidden="false" customHeight="true" outlineLevel="0" collapsed="false">
      <c r="A475" s="10" t="s">
        <v>2971</v>
      </c>
      <c r="B475" s="10" t="s">
        <v>2972</v>
      </c>
      <c r="C475" s="9" t="n">
        <v>1982</v>
      </c>
      <c r="D475" s="10" t="s">
        <v>2973</v>
      </c>
      <c r="E475" s="9" t="s">
        <v>78</v>
      </c>
      <c r="F475" s="9"/>
      <c r="G475" s="10"/>
      <c r="H475" s="10" t="s">
        <v>2974</v>
      </c>
      <c r="I475" s="10" t="s">
        <v>2975</v>
      </c>
      <c r="J475" s="10" t="s">
        <v>68</v>
      </c>
      <c r="K475" s="9"/>
      <c r="L475" s="10" t="s">
        <v>69</v>
      </c>
      <c r="M475" s="9" t="s">
        <v>70</v>
      </c>
      <c r="N475" s="10" t="s">
        <v>2976</v>
      </c>
      <c r="O475" s="11" t="s">
        <v>2977</v>
      </c>
      <c r="P475" s="10" t="s">
        <v>30</v>
      </c>
      <c r="Q475" s="9" t="s">
        <v>73</v>
      </c>
      <c r="R475" s="9" t="s">
        <v>2978</v>
      </c>
    </row>
    <row r="476" customFormat="false" ht="65.25" hidden="false" customHeight="true" outlineLevel="0" collapsed="false">
      <c r="A476" s="10" t="s">
        <v>2979</v>
      </c>
      <c r="B476" s="10" t="s">
        <v>2980</v>
      </c>
      <c r="C476" s="9" t="n">
        <v>1971</v>
      </c>
      <c r="D476" s="10" t="s">
        <v>2981</v>
      </c>
      <c r="E476" s="9" t="s">
        <v>78</v>
      </c>
      <c r="F476" s="9" t="s">
        <v>197</v>
      </c>
      <c r="G476" s="10" t="s">
        <v>91</v>
      </c>
      <c r="H476" s="10" t="s">
        <v>137</v>
      </c>
      <c r="I476" s="10" t="s">
        <v>138</v>
      </c>
      <c r="J476" s="10" t="s">
        <v>68</v>
      </c>
      <c r="K476" s="9"/>
      <c r="L476" s="10" t="s">
        <v>69</v>
      </c>
      <c r="M476" s="9" t="s">
        <v>70</v>
      </c>
      <c r="N476" s="10"/>
      <c r="O476" s="11" t="s">
        <v>2982</v>
      </c>
      <c r="P476" s="10" t="s">
        <v>30</v>
      </c>
      <c r="Q476" s="9" t="s">
        <v>95</v>
      </c>
      <c r="R476" s="9" t="s">
        <v>2983</v>
      </c>
    </row>
    <row r="477" customFormat="false" ht="65.25" hidden="false" customHeight="true" outlineLevel="0" collapsed="false">
      <c r="A477" s="10" t="s">
        <v>2984</v>
      </c>
      <c r="B477" s="10" t="s">
        <v>2985</v>
      </c>
      <c r="C477" s="9" t="n">
        <v>1939</v>
      </c>
      <c r="D477" s="10" t="s">
        <v>2986</v>
      </c>
      <c r="E477" s="9" t="s">
        <v>36</v>
      </c>
      <c r="F477" s="9" t="s">
        <v>525</v>
      </c>
      <c r="G477" s="10" t="s">
        <v>91</v>
      </c>
      <c r="H477" s="10" t="s">
        <v>137</v>
      </c>
      <c r="I477" s="10" t="s">
        <v>138</v>
      </c>
      <c r="J477" s="10"/>
      <c r="K477" s="9"/>
      <c r="L477" s="10" t="s">
        <v>69</v>
      </c>
      <c r="M477" s="9" t="s">
        <v>70</v>
      </c>
      <c r="N477" s="10"/>
      <c r="O477" s="11" t="s">
        <v>2987</v>
      </c>
      <c r="P477" s="10" t="s">
        <v>30</v>
      </c>
      <c r="Q477" s="9" t="s">
        <v>95</v>
      </c>
      <c r="R477" s="9" t="s">
        <v>2988</v>
      </c>
    </row>
    <row r="478" customFormat="false" ht="65.25" hidden="false" customHeight="true" outlineLevel="0" collapsed="false">
      <c r="A478" s="10" t="s">
        <v>2989</v>
      </c>
      <c r="B478" s="10" t="s">
        <v>2990</v>
      </c>
      <c r="C478" s="9" t="n">
        <v>1988</v>
      </c>
      <c r="D478" s="10" t="s">
        <v>2991</v>
      </c>
      <c r="E478" s="9" t="s">
        <v>78</v>
      </c>
      <c r="F478" s="9"/>
      <c r="G478" s="10"/>
      <c r="H478" s="10" t="s">
        <v>1733</v>
      </c>
      <c r="I478" s="10" t="s">
        <v>2664</v>
      </c>
      <c r="J478" s="10" t="s">
        <v>83</v>
      </c>
      <c r="K478" s="9" t="s">
        <v>94</v>
      </c>
      <c r="L478" s="10" t="s">
        <v>69</v>
      </c>
      <c r="M478" s="9" t="s">
        <v>70</v>
      </c>
      <c r="N478" s="10" t="s">
        <v>2992</v>
      </c>
      <c r="O478" s="11" t="s">
        <v>2993</v>
      </c>
      <c r="P478" s="10" t="s">
        <v>30</v>
      </c>
      <c r="Q478" s="9" t="s">
        <v>73</v>
      </c>
      <c r="R478" s="9" t="s">
        <v>2994</v>
      </c>
    </row>
    <row r="479" customFormat="false" ht="39.75" hidden="false" customHeight="true" outlineLevel="0" collapsed="false">
      <c r="A479" s="10" t="s">
        <v>2995</v>
      </c>
      <c r="B479" s="10" t="s">
        <v>2996</v>
      </c>
      <c r="C479" s="9" t="n">
        <v>1976</v>
      </c>
      <c r="D479" s="10" t="s">
        <v>2997</v>
      </c>
      <c r="E479" s="9" t="s">
        <v>78</v>
      </c>
      <c r="F479" s="9" t="s">
        <v>197</v>
      </c>
      <c r="G479" s="10" t="s">
        <v>91</v>
      </c>
      <c r="H479" s="10" t="s">
        <v>276</v>
      </c>
      <c r="I479" s="10" t="s">
        <v>545</v>
      </c>
      <c r="J479" s="10" t="s">
        <v>102</v>
      </c>
      <c r="K479" s="9"/>
      <c r="L479" s="10" t="s">
        <v>69</v>
      </c>
      <c r="M479" s="9" t="s">
        <v>70</v>
      </c>
      <c r="N479" s="10"/>
      <c r="O479" s="11" t="s">
        <v>2998</v>
      </c>
      <c r="P479" s="10" t="s">
        <v>30</v>
      </c>
      <c r="Q479" s="9" t="s">
        <v>95</v>
      </c>
      <c r="R479" s="9" t="s">
        <v>2999</v>
      </c>
    </row>
    <row r="480" customFormat="false" ht="65.25" hidden="false" customHeight="true" outlineLevel="0" collapsed="false">
      <c r="A480" s="10" t="s">
        <v>3000</v>
      </c>
      <c r="B480" s="10" t="s">
        <v>3001</v>
      </c>
      <c r="C480" s="9" t="n">
        <v>2001</v>
      </c>
      <c r="D480" s="10" t="s">
        <v>3002</v>
      </c>
      <c r="E480" s="9" t="s">
        <v>36</v>
      </c>
      <c r="F480" s="9"/>
      <c r="G480" s="10" t="s">
        <v>3003</v>
      </c>
      <c r="H480" s="10" t="s">
        <v>66</v>
      </c>
      <c r="I480" s="10" t="s">
        <v>101</v>
      </c>
      <c r="J480" s="10" t="s">
        <v>159</v>
      </c>
      <c r="K480" s="9"/>
      <c r="L480" s="10" t="s">
        <v>1350</v>
      </c>
      <c r="M480" s="9" t="s">
        <v>70</v>
      </c>
      <c r="N480" s="10" t="s">
        <v>3004</v>
      </c>
      <c r="O480" s="11" t="s">
        <v>3005</v>
      </c>
      <c r="P480" s="10" t="s">
        <v>30</v>
      </c>
      <c r="Q480" s="9" t="s">
        <v>73</v>
      </c>
      <c r="R480" s="9" t="s">
        <v>3006</v>
      </c>
    </row>
    <row r="481" customFormat="false" ht="27" hidden="false" customHeight="true" outlineLevel="0" collapsed="false">
      <c r="A481" s="10" t="s">
        <v>3007</v>
      </c>
      <c r="B481" s="10" t="s">
        <v>3008</v>
      </c>
      <c r="C481" s="9" t="n">
        <v>2012</v>
      </c>
      <c r="D481" s="10" t="s">
        <v>3009</v>
      </c>
      <c r="E481" s="9" t="s">
        <v>125</v>
      </c>
      <c r="F481" s="9" t="s">
        <v>171</v>
      </c>
      <c r="G481" s="10" t="s">
        <v>172</v>
      </c>
      <c r="H481" s="10" t="s">
        <v>81</v>
      </c>
      <c r="I481" s="10" t="s">
        <v>82</v>
      </c>
      <c r="J481" s="10"/>
      <c r="K481" s="9"/>
      <c r="L481" s="10" t="s">
        <v>69</v>
      </c>
      <c r="M481" s="9" t="s">
        <v>70</v>
      </c>
      <c r="N481" s="10" t="s">
        <v>3010</v>
      </c>
      <c r="O481" s="10"/>
      <c r="P481" s="10" t="s">
        <v>30</v>
      </c>
      <c r="Q481" s="9" t="s">
        <v>73</v>
      </c>
      <c r="R481" s="9" t="s">
        <v>3011</v>
      </c>
    </row>
    <row r="482" customFormat="false" ht="39.75" hidden="false" customHeight="true" outlineLevel="0" collapsed="false">
      <c r="A482" s="10" t="s">
        <v>3012</v>
      </c>
      <c r="B482" s="10" t="s">
        <v>3013</v>
      </c>
      <c r="C482" s="9" t="n">
        <v>1972</v>
      </c>
      <c r="D482" s="10" t="s">
        <v>3014</v>
      </c>
      <c r="E482" s="9" t="s">
        <v>36</v>
      </c>
      <c r="F482" s="9" t="s">
        <v>320</v>
      </c>
      <c r="G482" s="10" t="s">
        <v>91</v>
      </c>
      <c r="H482" s="10" t="s">
        <v>92</v>
      </c>
      <c r="I482" s="10" t="s">
        <v>856</v>
      </c>
      <c r="J482" s="10" t="s">
        <v>1491</v>
      </c>
      <c r="K482" s="9"/>
      <c r="L482" s="10" t="s">
        <v>129</v>
      </c>
      <c r="M482" s="9" t="s">
        <v>70</v>
      </c>
      <c r="N482" s="10"/>
      <c r="O482" s="10"/>
      <c r="P482" s="10" t="s">
        <v>31</v>
      </c>
      <c r="Q482" s="9" t="s">
        <v>95</v>
      </c>
      <c r="R482" s="9" t="s">
        <v>3015</v>
      </c>
    </row>
    <row r="483" customFormat="false" ht="39.75" hidden="false" customHeight="true" outlineLevel="0" collapsed="false">
      <c r="A483" s="10" t="s">
        <v>3016</v>
      </c>
      <c r="B483" s="10" t="s">
        <v>3017</v>
      </c>
      <c r="C483" s="9" t="n">
        <v>1978</v>
      </c>
      <c r="D483" s="10" t="s">
        <v>3018</v>
      </c>
      <c r="E483" s="9" t="s">
        <v>78</v>
      </c>
      <c r="F483" s="9" t="s">
        <v>197</v>
      </c>
      <c r="G483" s="10" t="s">
        <v>91</v>
      </c>
      <c r="H483" s="10" t="s">
        <v>137</v>
      </c>
      <c r="I483" s="10" t="s">
        <v>388</v>
      </c>
      <c r="J483" s="10" t="s">
        <v>68</v>
      </c>
      <c r="K483" s="9"/>
      <c r="L483" s="10" t="s">
        <v>69</v>
      </c>
      <c r="M483" s="9" t="s">
        <v>70</v>
      </c>
      <c r="N483" s="10"/>
      <c r="O483" s="11" t="s">
        <v>3019</v>
      </c>
      <c r="P483" s="10" t="s">
        <v>30</v>
      </c>
      <c r="Q483" s="9" t="s">
        <v>95</v>
      </c>
      <c r="R483" s="9" t="s">
        <v>3020</v>
      </c>
    </row>
    <row r="484" customFormat="false" ht="27" hidden="false" customHeight="true" outlineLevel="0" collapsed="false">
      <c r="A484" s="10" t="s">
        <v>3021</v>
      </c>
      <c r="B484" s="10" t="s">
        <v>3022</v>
      </c>
      <c r="C484" s="9" t="n">
        <v>2015</v>
      </c>
      <c r="D484" s="10" t="s">
        <v>3023</v>
      </c>
      <c r="E484" s="9" t="s">
        <v>125</v>
      </c>
      <c r="F484" s="9" t="s">
        <v>171</v>
      </c>
      <c r="G484" s="10" t="s">
        <v>172</v>
      </c>
      <c r="H484" s="10" t="s">
        <v>81</v>
      </c>
      <c r="I484" s="10" t="s">
        <v>82</v>
      </c>
      <c r="J484" s="10" t="s">
        <v>83</v>
      </c>
      <c r="K484" s="9"/>
      <c r="L484" s="10" t="s">
        <v>69</v>
      </c>
      <c r="M484" s="9" t="s">
        <v>70</v>
      </c>
      <c r="N484" s="10" t="s">
        <v>3024</v>
      </c>
      <c r="O484" s="10"/>
      <c r="P484" s="10" t="s">
        <v>30</v>
      </c>
      <c r="Q484" s="9" t="s">
        <v>73</v>
      </c>
      <c r="R484" s="9" t="s">
        <v>3025</v>
      </c>
    </row>
    <row r="485" customFormat="false" ht="27" hidden="false" customHeight="true" outlineLevel="0" collapsed="false">
      <c r="A485" s="10" t="s">
        <v>3026</v>
      </c>
      <c r="B485" s="10" t="s">
        <v>3027</v>
      </c>
      <c r="C485" s="9" t="n">
        <v>1968</v>
      </c>
      <c r="D485" s="10" t="s">
        <v>3028</v>
      </c>
      <c r="E485" s="9" t="s">
        <v>36</v>
      </c>
      <c r="F485" s="9" t="s">
        <v>525</v>
      </c>
      <c r="G485" s="10" t="s">
        <v>91</v>
      </c>
      <c r="H485" s="10" t="s">
        <v>276</v>
      </c>
      <c r="I485" s="10" t="s">
        <v>545</v>
      </c>
      <c r="J485" s="10" t="s">
        <v>102</v>
      </c>
      <c r="K485" s="9"/>
      <c r="L485" s="10" t="s">
        <v>69</v>
      </c>
      <c r="M485" s="9" t="s">
        <v>70</v>
      </c>
      <c r="N485" s="10"/>
      <c r="O485" s="11" t="s">
        <v>3029</v>
      </c>
      <c r="P485" s="10" t="s">
        <v>30</v>
      </c>
      <c r="Q485" s="9" t="s">
        <v>95</v>
      </c>
      <c r="R485" s="9" t="s">
        <v>3030</v>
      </c>
    </row>
    <row r="486" customFormat="false" ht="39.75" hidden="false" customHeight="true" outlineLevel="0" collapsed="false">
      <c r="A486" s="10" t="s">
        <v>3031</v>
      </c>
      <c r="B486" s="10" t="s">
        <v>3032</v>
      </c>
      <c r="C486" s="9" t="n">
        <v>1986</v>
      </c>
      <c r="D486" s="10" t="s">
        <v>3033</v>
      </c>
      <c r="E486" s="9" t="s">
        <v>90</v>
      </c>
      <c r="F486" s="9"/>
      <c r="G486" s="10" t="s">
        <v>100</v>
      </c>
      <c r="H486" s="10" t="s">
        <v>276</v>
      </c>
      <c r="I486" s="10" t="s">
        <v>545</v>
      </c>
      <c r="J486" s="10" t="s">
        <v>102</v>
      </c>
      <c r="K486" s="9"/>
      <c r="L486" s="10" t="s">
        <v>129</v>
      </c>
      <c r="M486" s="9" t="s">
        <v>70</v>
      </c>
      <c r="N486" s="10"/>
      <c r="O486" s="10"/>
      <c r="P486" s="10" t="s">
        <v>31</v>
      </c>
      <c r="Q486" s="9" t="s">
        <v>95</v>
      </c>
      <c r="R486" s="9" t="s">
        <v>3034</v>
      </c>
    </row>
    <row r="487" customFormat="false" ht="65.25" hidden="false" customHeight="true" outlineLevel="0" collapsed="false">
      <c r="A487" s="10" t="s">
        <v>3035</v>
      </c>
      <c r="B487" s="10" t="s">
        <v>3036</v>
      </c>
      <c r="C487" s="9" t="n">
        <v>1971</v>
      </c>
      <c r="D487" s="10" t="s">
        <v>3037</v>
      </c>
      <c r="E487" s="9" t="s">
        <v>36</v>
      </c>
      <c r="F487" s="9" t="s">
        <v>171</v>
      </c>
      <c r="G487" s="10" t="s">
        <v>91</v>
      </c>
      <c r="H487" s="10" t="s">
        <v>92</v>
      </c>
      <c r="I487" s="10" t="s">
        <v>353</v>
      </c>
      <c r="J487" s="10" t="s">
        <v>3038</v>
      </c>
      <c r="K487" s="9"/>
      <c r="L487" s="10" t="s">
        <v>69</v>
      </c>
      <c r="M487" s="9" t="s">
        <v>70</v>
      </c>
      <c r="N487" s="10"/>
      <c r="O487" s="10"/>
      <c r="P487" s="10" t="s">
        <v>31</v>
      </c>
      <c r="Q487" s="9" t="s">
        <v>95</v>
      </c>
      <c r="R487" s="9" t="s">
        <v>3039</v>
      </c>
    </row>
    <row r="488" customFormat="false" ht="27" hidden="false" customHeight="true" outlineLevel="0" collapsed="false">
      <c r="A488" s="10" t="s">
        <v>3040</v>
      </c>
      <c r="B488" s="10" t="s">
        <v>3041</v>
      </c>
      <c r="C488" s="9" t="n">
        <v>1961</v>
      </c>
      <c r="D488" s="10" t="s">
        <v>3042</v>
      </c>
      <c r="E488" s="9" t="s">
        <v>36</v>
      </c>
      <c r="F488" s="9" t="s">
        <v>525</v>
      </c>
      <c r="G488" s="10" t="s">
        <v>80</v>
      </c>
      <c r="H488" s="10" t="s">
        <v>198</v>
      </c>
      <c r="I488" s="10" t="s">
        <v>199</v>
      </c>
      <c r="J488" s="10" t="s">
        <v>364</v>
      </c>
      <c r="K488" s="9" t="s">
        <v>1217</v>
      </c>
      <c r="L488" s="10" t="s">
        <v>200</v>
      </c>
      <c r="M488" s="9" t="s">
        <v>70</v>
      </c>
      <c r="N488" s="10" t="s">
        <v>3043</v>
      </c>
      <c r="O488" s="11" t="s">
        <v>3044</v>
      </c>
      <c r="P488" s="10" t="s">
        <v>30</v>
      </c>
      <c r="Q488" s="9" t="s">
        <v>73</v>
      </c>
      <c r="R488" s="9" t="s">
        <v>3045</v>
      </c>
    </row>
    <row r="489" customFormat="false" ht="65.25" hidden="false" customHeight="true" outlineLevel="0" collapsed="false">
      <c r="A489" s="10" t="s">
        <v>3046</v>
      </c>
      <c r="B489" s="10" t="s">
        <v>3047</v>
      </c>
      <c r="C489" s="9" t="n">
        <v>1978</v>
      </c>
      <c r="D489" s="10" t="s">
        <v>3048</v>
      </c>
      <c r="E489" s="9" t="s">
        <v>78</v>
      </c>
      <c r="F489" s="9" t="s">
        <v>197</v>
      </c>
      <c r="G489" s="10" t="s">
        <v>91</v>
      </c>
      <c r="H489" s="10" t="s">
        <v>3049</v>
      </c>
      <c r="I489" s="10" t="s">
        <v>3050</v>
      </c>
      <c r="J489" s="10" t="s">
        <v>83</v>
      </c>
      <c r="K489" s="9" t="s">
        <v>94</v>
      </c>
      <c r="L489" s="10" t="s">
        <v>69</v>
      </c>
      <c r="M489" s="9" t="s">
        <v>70</v>
      </c>
      <c r="N489" s="10" t="s">
        <v>3051</v>
      </c>
      <c r="O489" s="11" t="s">
        <v>3052</v>
      </c>
      <c r="P489" s="10" t="s">
        <v>30</v>
      </c>
      <c r="Q489" s="9" t="s">
        <v>73</v>
      </c>
      <c r="R489" s="9" t="s">
        <v>3053</v>
      </c>
    </row>
    <row r="490" customFormat="false" ht="39.75" hidden="false" customHeight="true" outlineLevel="0" collapsed="false">
      <c r="A490" s="10" t="s">
        <v>3054</v>
      </c>
      <c r="B490" s="10" t="s">
        <v>3055</v>
      </c>
      <c r="C490" s="9" t="n">
        <v>1983</v>
      </c>
      <c r="D490" s="10" t="s">
        <v>3056</v>
      </c>
      <c r="E490" s="9" t="s">
        <v>78</v>
      </c>
      <c r="F490" s="9"/>
      <c r="G490" s="10"/>
      <c r="H490" s="10" t="s">
        <v>66</v>
      </c>
      <c r="I490" s="10" t="s">
        <v>903</v>
      </c>
      <c r="J490" s="10" t="s">
        <v>110</v>
      </c>
      <c r="K490" s="9"/>
      <c r="L490" s="10" t="s">
        <v>69</v>
      </c>
      <c r="M490" s="9" t="s">
        <v>70</v>
      </c>
      <c r="N490" s="10" t="s">
        <v>3057</v>
      </c>
      <c r="O490" s="11" t="s">
        <v>3058</v>
      </c>
      <c r="P490" s="10" t="s">
        <v>30</v>
      </c>
      <c r="Q490" s="9" t="s">
        <v>73</v>
      </c>
      <c r="R490" s="9" t="s">
        <v>3059</v>
      </c>
    </row>
    <row r="491" customFormat="false" ht="39.75" hidden="false" customHeight="true" outlineLevel="0" collapsed="false">
      <c r="A491" s="10" t="s">
        <v>3060</v>
      </c>
      <c r="B491" s="10" t="s">
        <v>3061</v>
      </c>
      <c r="C491" s="9" t="n">
        <v>1967</v>
      </c>
      <c r="D491" s="10" t="s">
        <v>3062</v>
      </c>
      <c r="E491" s="9" t="s">
        <v>36</v>
      </c>
      <c r="F491" s="9" t="s">
        <v>320</v>
      </c>
      <c r="G491" s="10" t="s">
        <v>91</v>
      </c>
      <c r="H491" s="10" t="s">
        <v>92</v>
      </c>
      <c r="I491" s="10" t="s">
        <v>166</v>
      </c>
      <c r="J491" s="10" t="s">
        <v>83</v>
      </c>
      <c r="K491" s="9"/>
      <c r="L491" s="10" t="s">
        <v>69</v>
      </c>
      <c r="M491" s="9" t="s">
        <v>70</v>
      </c>
      <c r="N491" s="10" t="s">
        <v>3063</v>
      </c>
      <c r="O491" s="11" t="s">
        <v>3064</v>
      </c>
      <c r="P491" s="10" t="s">
        <v>30</v>
      </c>
      <c r="Q491" s="9" t="s">
        <v>73</v>
      </c>
      <c r="R491" s="9" t="s">
        <v>3065</v>
      </c>
    </row>
    <row r="492" customFormat="false" ht="52.5" hidden="false" customHeight="true" outlineLevel="0" collapsed="false">
      <c r="A492" s="10" t="s">
        <v>3066</v>
      </c>
      <c r="B492" s="10" t="s">
        <v>3067</v>
      </c>
      <c r="C492" s="9" t="n">
        <v>1962</v>
      </c>
      <c r="D492" s="10" t="s">
        <v>3068</v>
      </c>
      <c r="E492" s="9" t="s">
        <v>78</v>
      </c>
      <c r="F492" s="9" t="s">
        <v>197</v>
      </c>
      <c r="G492" s="10" t="s">
        <v>91</v>
      </c>
      <c r="H492" s="10" t="s">
        <v>276</v>
      </c>
      <c r="I492" s="10" t="s">
        <v>545</v>
      </c>
      <c r="J492" s="10" t="s">
        <v>329</v>
      </c>
      <c r="K492" s="9"/>
      <c r="L492" s="10" t="s">
        <v>129</v>
      </c>
      <c r="M492" s="9" t="s">
        <v>70</v>
      </c>
      <c r="N492" s="10"/>
      <c r="O492" s="11" t="s">
        <v>3069</v>
      </c>
      <c r="P492" s="10" t="s">
        <v>30</v>
      </c>
      <c r="Q492" s="9" t="s">
        <v>95</v>
      </c>
      <c r="R492" s="9" t="s">
        <v>3070</v>
      </c>
    </row>
    <row r="493" customFormat="false" ht="52.5" hidden="false" customHeight="true" outlineLevel="0" collapsed="false">
      <c r="A493" s="10" t="s">
        <v>3071</v>
      </c>
      <c r="B493" s="10" t="s">
        <v>3072</v>
      </c>
      <c r="C493" s="9" t="n">
        <v>2000</v>
      </c>
      <c r="D493" s="10" t="s">
        <v>3073</v>
      </c>
      <c r="E493" s="9" t="s">
        <v>78</v>
      </c>
      <c r="F493" s="9" t="s">
        <v>79</v>
      </c>
      <c r="G493" s="10" t="s">
        <v>206</v>
      </c>
      <c r="H493" s="10" t="s">
        <v>66</v>
      </c>
      <c r="I493" s="10" t="s">
        <v>424</v>
      </c>
      <c r="J493" s="10" t="s">
        <v>102</v>
      </c>
      <c r="K493" s="9"/>
      <c r="L493" s="10" t="s">
        <v>69</v>
      </c>
      <c r="M493" s="9" t="s">
        <v>70</v>
      </c>
      <c r="N493" s="10"/>
      <c r="O493" s="11" t="s">
        <v>3074</v>
      </c>
      <c r="P493" s="10" t="s">
        <v>30</v>
      </c>
      <c r="Q493" s="9" t="s">
        <v>95</v>
      </c>
      <c r="R493" s="9" t="s">
        <v>3075</v>
      </c>
    </row>
    <row r="494" customFormat="false" ht="52.5" hidden="false" customHeight="true" outlineLevel="0" collapsed="false">
      <c r="A494" s="10" t="s">
        <v>3076</v>
      </c>
      <c r="B494" s="10" t="s">
        <v>3077</v>
      </c>
      <c r="C494" s="9" t="n">
        <v>1964</v>
      </c>
      <c r="D494" s="10" t="s">
        <v>3078</v>
      </c>
      <c r="E494" s="9" t="s">
        <v>36</v>
      </c>
      <c r="F494" s="9" t="s">
        <v>171</v>
      </c>
      <c r="G494" s="10" t="s">
        <v>91</v>
      </c>
      <c r="H494" s="10" t="s">
        <v>276</v>
      </c>
      <c r="I494" s="10" t="s">
        <v>341</v>
      </c>
      <c r="J494" s="10" t="s">
        <v>83</v>
      </c>
      <c r="K494" s="9"/>
      <c r="L494" s="10" t="s">
        <v>69</v>
      </c>
      <c r="M494" s="9" t="s">
        <v>70</v>
      </c>
      <c r="N494" s="10"/>
      <c r="O494" s="10"/>
      <c r="P494" s="10" t="s">
        <v>31</v>
      </c>
      <c r="Q494" s="9" t="s">
        <v>95</v>
      </c>
      <c r="R494" s="9" t="s">
        <v>3079</v>
      </c>
    </row>
    <row r="495" customFormat="false" ht="39.75" hidden="false" customHeight="true" outlineLevel="0" collapsed="false">
      <c r="A495" s="10" t="s">
        <v>3080</v>
      </c>
      <c r="B495" s="10" t="s">
        <v>3081</v>
      </c>
      <c r="C495" s="9" t="n">
        <v>2014</v>
      </c>
      <c r="D495" s="10" t="s">
        <v>3082</v>
      </c>
      <c r="E495" s="9" t="s">
        <v>125</v>
      </c>
      <c r="F495" s="9" t="s">
        <v>171</v>
      </c>
      <c r="G495" s="10" t="s">
        <v>172</v>
      </c>
      <c r="H495" s="10" t="s">
        <v>81</v>
      </c>
      <c r="I495" s="10" t="s">
        <v>328</v>
      </c>
      <c r="J495" s="10" t="s">
        <v>934</v>
      </c>
      <c r="K495" s="9"/>
      <c r="L495" s="10" t="s">
        <v>69</v>
      </c>
      <c r="M495" s="9" t="s">
        <v>70</v>
      </c>
      <c r="N495" s="10" t="s">
        <v>3083</v>
      </c>
      <c r="O495" s="10"/>
      <c r="P495" s="10" t="s">
        <v>30</v>
      </c>
      <c r="Q495" s="9" t="s">
        <v>73</v>
      </c>
      <c r="R495" s="9" t="s">
        <v>3084</v>
      </c>
    </row>
    <row r="496" customFormat="false" ht="52.5" hidden="false" customHeight="true" outlineLevel="0" collapsed="false">
      <c r="A496" s="10" t="s">
        <v>3085</v>
      </c>
      <c r="B496" s="10" t="s">
        <v>3086</v>
      </c>
      <c r="C496" s="9" t="n">
        <v>1985</v>
      </c>
      <c r="D496" s="10" t="s">
        <v>3087</v>
      </c>
      <c r="E496" s="9" t="s">
        <v>78</v>
      </c>
      <c r="F496" s="9"/>
      <c r="G496" s="10"/>
      <c r="H496" s="10" t="s">
        <v>81</v>
      </c>
      <c r="I496" s="10" t="s">
        <v>153</v>
      </c>
      <c r="J496" s="10" t="s">
        <v>83</v>
      </c>
      <c r="K496" s="9"/>
      <c r="L496" s="10" t="s">
        <v>69</v>
      </c>
      <c r="M496" s="9" t="s">
        <v>70</v>
      </c>
      <c r="N496" s="10" t="s">
        <v>3088</v>
      </c>
      <c r="O496" s="11" t="s">
        <v>3089</v>
      </c>
      <c r="P496" s="10" t="s">
        <v>30</v>
      </c>
      <c r="Q496" s="9" t="s">
        <v>73</v>
      </c>
      <c r="R496" s="9" t="s">
        <v>3090</v>
      </c>
    </row>
    <row r="497" customFormat="false" ht="39.75" hidden="false" customHeight="true" outlineLevel="0" collapsed="false">
      <c r="A497" s="10" t="s">
        <v>3091</v>
      </c>
      <c r="B497" s="10" t="s">
        <v>3092</v>
      </c>
      <c r="C497" s="9" t="n">
        <v>1973</v>
      </c>
      <c r="D497" s="10" t="s">
        <v>3093</v>
      </c>
      <c r="E497" s="9" t="s">
        <v>36</v>
      </c>
      <c r="F497" s="9" t="s">
        <v>320</v>
      </c>
      <c r="G497" s="10" t="s">
        <v>91</v>
      </c>
      <c r="H497" s="10" t="s">
        <v>198</v>
      </c>
      <c r="I497" s="10" t="s">
        <v>199</v>
      </c>
      <c r="J497" s="10" t="s">
        <v>257</v>
      </c>
      <c r="K497" s="9" t="s">
        <v>94</v>
      </c>
      <c r="L497" s="10" t="s">
        <v>200</v>
      </c>
      <c r="M497" s="9" t="s">
        <v>70</v>
      </c>
      <c r="N497" s="10" t="s">
        <v>3094</v>
      </c>
      <c r="O497" s="11" t="s">
        <v>3095</v>
      </c>
      <c r="P497" s="10" t="s">
        <v>30</v>
      </c>
      <c r="Q497" s="9" t="s">
        <v>73</v>
      </c>
      <c r="R497" s="9" t="s">
        <v>3096</v>
      </c>
    </row>
    <row r="498" customFormat="false" ht="27" hidden="false" customHeight="true" outlineLevel="0" collapsed="false">
      <c r="A498" s="10" t="s">
        <v>3097</v>
      </c>
      <c r="B498" s="10" t="s">
        <v>3098</v>
      </c>
      <c r="C498" s="9" t="n">
        <v>2003</v>
      </c>
      <c r="D498" s="10" t="s">
        <v>3099</v>
      </c>
      <c r="E498" s="9" t="s">
        <v>417</v>
      </c>
      <c r="F498" s="9"/>
      <c r="G498" s="10" t="s">
        <v>1933</v>
      </c>
      <c r="H498" s="10" t="s">
        <v>198</v>
      </c>
      <c r="I498" s="10" t="s">
        <v>199</v>
      </c>
      <c r="J498" s="10" t="s">
        <v>102</v>
      </c>
      <c r="K498" s="9"/>
      <c r="L498" s="10" t="s">
        <v>200</v>
      </c>
      <c r="M498" s="9" t="s">
        <v>464</v>
      </c>
      <c r="N498" s="10" t="s">
        <v>3100</v>
      </c>
      <c r="O498" s="10"/>
      <c r="P498" s="10" t="s">
        <v>30</v>
      </c>
      <c r="Q498" s="9" t="s">
        <v>73</v>
      </c>
      <c r="R498" s="9" t="s">
        <v>3101</v>
      </c>
    </row>
    <row r="499" customFormat="false" ht="52.5" hidden="false" customHeight="true" outlineLevel="0" collapsed="false">
      <c r="A499" s="10" t="s">
        <v>3102</v>
      </c>
      <c r="B499" s="10" t="s">
        <v>3103</v>
      </c>
      <c r="C499" s="9" t="n">
        <v>1970</v>
      </c>
      <c r="D499" s="10" t="s">
        <v>3104</v>
      </c>
      <c r="E499" s="9" t="s">
        <v>36</v>
      </c>
      <c r="F499" s="9" t="s">
        <v>146</v>
      </c>
      <c r="G499" s="10" t="s">
        <v>91</v>
      </c>
      <c r="H499" s="10" t="s">
        <v>198</v>
      </c>
      <c r="I499" s="10" t="s">
        <v>199</v>
      </c>
      <c r="J499" s="10"/>
      <c r="K499" s="9" t="s">
        <v>94</v>
      </c>
      <c r="L499" s="10" t="s">
        <v>200</v>
      </c>
      <c r="M499" s="9" t="s">
        <v>464</v>
      </c>
      <c r="N499" s="10" t="s">
        <v>3105</v>
      </c>
      <c r="O499" s="11" t="s">
        <v>3106</v>
      </c>
      <c r="P499" s="10" t="s">
        <v>30</v>
      </c>
      <c r="Q499" s="9" t="s">
        <v>73</v>
      </c>
      <c r="R499" s="9" t="s">
        <v>3107</v>
      </c>
    </row>
    <row r="500" customFormat="false" ht="39.75" hidden="false" customHeight="true" outlineLevel="0" collapsed="false">
      <c r="A500" s="10" t="s">
        <v>3108</v>
      </c>
      <c r="B500" s="10" t="s">
        <v>3109</v>
      </c>
      <c r="C500" s="9" t="n">
        <v>1977</v>
      </c>
      <c r="D500" s="10" t="s">
        <v>3110</v>
      </c>
      <c r="E500" s="9" t="s">
        <v>78</v>
      </c>
      <c r="F500" s="9" t="s">
        <v>79</v>
      </c>
      <c r="G500" s="10" t="s">
        <v>520</v>
      </c>
      <c r="H500" s="10" t="s">
        <v>198</v>
      </c>
      <c r="I500" s="10" t="s">
        <v>199</v>
      </c>
      <c r="J500" s="10" t="s">
        <v>102</v>
      </c>
      <c r="K500" s="9"/>
      <c r="L500" s="10" t="s">
        <v>200</v>
      </c>
      <c r="M500" s="9" t="s">
        <v>70</v>
      </c>
      <c r="N500" s="10" t="s">
        <v>3111</v>
      </c>
      <c r="O500" s="10"/>
      <c r="P500" s="10" t="s">
        <v>30</v>
      </c>
      <c r="Q500" s="9" t="s">
        <v>73</v>
      </c>
      <c r="R500" s="9" t="s">
        <v>3112</v>
      </c>
    </row>
    <row r="501" customFormat="false" ht="39.75" hidden="false" customHeight="true" outlineLevel="0" collapsed="false">
      <c r="A501" s="10" t="s">
        <v>3113</v>
      </c>
      <c r="B501" s="10" t="s">
        <v>3114</v>
      </c>
      <c r="C501" s="9" t="n">
        <v>1970</v>
      </c>
      <c r="D501" s="10" t="s">
        <v>3115</v>
      </c>
      <c r="E501" s="9" t="s">
        <v>36</v>
      </c>
      <c r="F501" s="9" t="s">
        <v>320</v>
      </c>
      <c r="G501" s="10" t="s">
        <v>91</v>
      </c>
      <c r="H501" s="10" t="s">
        <v>81</v>
      </c>
      <c r="I501" s="10" t="s">
        <v>596</v>
      </c>
      <c r="J501" s="10" t="s">
        <v>83</v>
      </c>
      <c r="K501" s="9"/>
      <c r="L501" s="10" t="s">
        <v>69</v>
      </c>
      <c r="M501" s="9" t="s">
        <v>70</v>
      </c>
      <c r="N501" s="10" t="s">
        <v>3116</v>
      </c>
      <c r="O501" s="11" t="s">
        <v>3117</v>
      </c>
      <c r="P501" s="10" t="s">
        <v>30</v>
      </c>
      <c r="Q501" s="9" t="s">
        <v>73</v>
      </c>
      <c r="R501" s="9" t="s">
        <v>3118</v>
      </c>
    </row>
    <row r="502" customFormat="false" ht="52.5" hidden="false" customHeight="true" outlineLevel="0" collapsed="false">
      <c r="A502" s="10" t="s">
        <v>3119</v>
      </c>
      <c r="B502" s="10" t="s">
        <v>3120</v>
      </c>
      <c r="C502" s="9" t="n">
        <v>2018</v>
      </c>
      <c r="D502" s="10" t="s">
        <v>3121</v>
      </c>
      <c r="E502" s="9" t="s">
        <v>36</v>
      </c>
      <c r="F502" s="9" t="s">
        <v>146</v>
      </c>
      <c r="G502" s="10" t="s">
        <v>91</v>
      </c>
      <c r="H502" s="10" t="s">
        <v>81</v>
      </c>
      <c r="I502" s="10" t="s">
        <v>153</v>
      </c>
      <c r="J502" s="10" t="s">
        <v>159</v>
      </c>
      <c r="K502" s="9"/>
      <c r="L502" s="10" t="s">
        <v>69</v>
      </c>
      <c r="M502" s="9" t="s">
        <v>70</v>
      </c>
      <c r="N502" s="10" t="s">
        <v>3122</v>
      </c>
      <c r="O502" s="11" t="s">
        <v>3123</v>
      </c>
      <c r="P502" s="10" t="s">
        <v>30</v>
      </c>
      <c r="Q502" s="9" t="s">
        <v>73</v>
      </c>
      <c r="R502" s="9" t="s">
        <v>3124</v>
      </c>
    </row>
    <row r="503" customFormat="false" ht="52.5" hidden="false" customHeight="true" outlineLevel="0" collapsed="false">
      <c r="A503" s="10" t="s">
        <v>3125</v>
      </c>
      <c r="B503" s="10" t="s">
        <v>3126</v>
      </c>
      <c r="C503" s="9" t="n">
        <v>2021</v>
      </c>
      <c r="D503" s="10" t="s">
        <v>3127</v>
      </c>
      <c r="E503" s="9" t="s">
        <v>36</v>
      </c>
      <c r="F503" s="9" t="s">
        <v>146</v>
      </c>
      <c r="G503" s="10" t="s">
        <v>91</v>
      </c>
      <c r="H503" s="10" t="s">
        <v>184</v>
      </c>
      <c r="I503" s="10" t="s">
        <v>1668</v>
      </c>
      <c r="J503" s="10" t="s">
        <v>83</v>
      </c>
      <c r="K503" s="9"/>
      <c r="L503" s="10" t="s">
        <v>69</v>
      </c>
      <c r="M503" s="9" t="s">
        <v>70</v>
      </c>
      <c r="N503" s="10" t="s">
        <v>3128</v>
      </c>
      <c r="O503" s="11" t="s">
        <v>3129</v>
      </c>
      <c r="P503" s="10" t="s">
        <v>30</v>
      </c>
      <c r="Q503" s="9" t="s">
        <v>73</v>
      </c>
      <c r="R503" s="9" t="s">
        <v>3130</v>
      </c>
    </row>
    <row r="504" customFormat="false" ht="39.75" hidden="false" customHeight="true" outlineLevel="0" collapsed="false">
      <c r="A504" s="10" t="s">
        <v>3131</v>
      </c>
      <c r="B504" s="10" t="s">
        <v>3132</v>
      </c>
      <c r="C504" s="9" t="n">
        <v>1989</v>
      </c>
      <c r="D504" s="10" t="s">
        <v>3133</v>
      </c>
      <c r="E504" s="9" t="s">
        <v>78</v>
      </c>
      <c r="F504" s="9" t="s">
        <v>79</v>
      </c>
      <c r="G504" s="10" t="s">
        <v>91</v>
      </c>
      <c r="H504" s="10" t="s">
        <v>66</v>
      </c>
      <c r="I504" s="10" t="s">
        <v>178</v>
      </c>
      <c r="J504" s="10" t="s">
        <v>102</v>
      </c>
      <c r="K504" s="9"/>
      <c r="L504" s="10" t="s">
        <v>69</v>
      </c>
      <c r="M504" s="9" t="s">
        <v>70</v>
      </c>
      <c r="N504" s="10"/>
      <c r="O504" s="11" t="s">
        <v>3134</v>
      </c>
      <c r="P504" s="10" t="s">
        <v>30</v>
      </c>
      <c r="Q504" s="9" t="s">
        <v>95</v>
      </c>
      <c r="R504" s="9" t="s">
        <v>3135</v>
      </c>
    </row>
    <row r="505" customFormat="false" ht="52.5" hidden="false" customHeight="true" outlineLevel="0" collapsed="false">
      <c r="A505" s="10" t="s">
        <v>3136</v>
      </c>
      <c r="B505" s="10" t="s">
        <v>3137</v>
      </c>
      <c r="C505" s="9" t="n">
        <v>1976</v>
      </c>
      <c r="D505" s="10" t="s">
        <v>3138</v>
      </c>
      <c r="E505" s="9" t="s">
        <v>78</v>
      </c>
      <c r="F505" s="9" t="s">
        <v>197</v>
      </c>
      <c r="G505" s="10" t="s">
        <v>3139</v>
      </c>
      <c r="H505" s="10" t="s">
        <v>81</v>
      </c>
      <c r="I505" s="10" t="s">
        <v>82</v>
      </c>
      <c r="J505" s="10" t="s">
        <v>83</v>
      </c>
      <c r="K505" s="9"/>
      <c r="L505" s="10" t="s">
        <v>69</v>
      </c>
      <c r="M505" s="9" t="s">
        <v>70</v>
      </c>
      <c r="N505" s="10"/>
      <c r="O505" s="11" t="s">
        <v>3140</v>
      </c>
      <c r="P505" s="10" t="s">
        <v>30</v>
      </c>
      <c r="Q505" s="9" t="s">
        <v>95</v>
      </c>
      <c r="R505" s="9" t="s">
        <v>3141</v>
      </c>
    </row>
    <row r="506" customFormat="false" ht="65.25" hidden="false" customHeight="true" outlineLevel="0" collapsed="false">
      <c r="A506" s="10" t="s">
        <v>3142</v>
      </c>
      <c r="B506" s="10" t="s">
        <v>3143</v>
      </c>
      <c r="C506" s="9" t="n">
        <v>1991</v>
      </c>
      <c r="D506" s="10" t="s">
        <v>3144</v>
      </c>
      <c r="E506" s="9" t="s">
        <v>78</v>
      </c>
      <c r="F506" s="9"/>
      <c r="G506" s="10"/>
      <c r="H506" s="10" t="s">
        <v>184</v>
      </c>
      <c r="I506" s="10" t="s">
        <v>1575</v>
      </c>
      <c r="J506" s="10" t="s">
        <v>110</v>
      </c>
      <c r="K506" s="9"/>
      <c r="L506" s="10" t="s">
        <v>69</v>
      </c>
      <c r="M506" s="9" t="s">
        <v>70</v>
      </c>
      <c r="N506" s="10" t="s">
        <v>3145</v>
      </c>
      <c r="O506" s="11" t="s">
        <v>3146</v>
      </c>
      <c r="P506" s="10" t="s">
        <v>30</v>
      </c>
      <c r="Q506" s="9" t="s">
        <v>73</v>
      </c>
      <c r="R506" s="9" t="s">
        <v>3147</v>
      </c>
    </row>
    <row r="507" customFormat="false" ht="52.5" hidden="false" customHeight="true" outlineLevel="0" collapsed="false">
      <c r="A507" s="10" t="s">
        <v>3148</v>
      </c>
      <c r="B507" s="10" t="s">
        <v>3149</v>
      </c>
      <c r="C507" s="9" t="n">
        <v>2016</v>
      </c>
      <c r="D507" s="10" t="s">
        <v>3150</v>
      </c>
      <c r="E507" s="9" t="s">
        <v>36</v>
      </c>
      <c r="F507" s="9" t="s">
        <v>146</v>
      </c>
      <c r="G507" s="10" t="s">
        <v>91</v>
      </c>
      <c r="H507" s="10" t="s">
        <v>362</v>
      </c>
      <c r="I507" s="10" t="s">
        <v>471</v>
      </c>
      <c r="J507" s="10" t="s">
        <v>313</v>
      </c>
      <c r="K507" s="9"/>
      <c r="L507" s="10" t="s">
        <v>200</v>
      </c>
      <c r="M507" s="9" t="s">
        <v>70</v>
      </c>
      <c r="N507" s="10" t="s">
        <v>3151</v>
      </c>
      <c r="O507" s="11" t="s">
        <v>3152</v>
      </c>
      <c r="P507" s="10" t="s">
        <v>30</v>
      </c>
      <c r="Q507" s="9" t="s">
        <v>73</v>
      </c>
      <c r="R507" s="9" t="s">
        <v>3153</v>
      </c>
    </row>
    <row r="508" customFormat="false" ht="39.75" hidden="false" customHeight="true" outlineLevel="0" collapsed="false">
      <c r="A508" s="10" t="s">
        <v>3154</v>
      </c>
      <c r="B508" s="10" t="s">
        <v>3155</v>
      </c>
      <c r="C508" s="9" t="n">
        <v>2017</v>
      </c>
      <c r="D508" s="10" t="s">
        <v>3156</v>
      </c>
      <c r="E508" s="9" t="s">
        <v>135</v>
      </c>
      <c r="F508" s="9"/>
      <c r="G508" s="10" t="s">
        <v>3157</v>
      </c>
      <c r="H508" s="10" t="s">
        <v>362</v>
      </c>
      <c r="I508" s="10" t="s">
        <v>363</v>
      </c>
      <c r="J508" s="10" t="s">
        <v>1533</v>
      </c>
      <c r="K508" s="9" t="s">
        <v>321</v>
      </c>
      <c r="L508" s="10" t="s">
        <v>200</v>
      </c>
      <c r="M508" s="9" t="s">
        <v>70</v>
      </c>
      <c r="N508" s="10" t="s">
        <v>3158</v>
      </c>
      <c r="O508" s="11" t="s">
        <v>3159</v>
      </c>
      <c r="P508" s="10" t="s">
        <v>30</v>
      </c>
      <c r="Q508" s="9" t="s">
        <v>73</v>
      </c>
      <c r="R508" s="9" t="s">
        <v>3160</v>
      </c>
    </row>
    <row r="509" customFormat="false" ht="39.75" hidden="false" customHeight="true" outlineLevel="0" collapsed="false">
      <c r="A509" s="10" t="s">
        <v>3161</v>
      </c>
      <c r="B509" s="10" t="s">
        <v>3162</v>
      </c>
      <c r="C509" s="9" t="n">
        <v>1968</v>
      </c>
      <c r="D509" s="10" t="s">
        <v>3163</v>
      </c>
      <c r="E509" s="9" t="s">
        <v>36</v>
      </c>
      <c r="F509" s="9" t="s">
        <v>320</v>
      </c>
      <c r="G509" s="10" t="s">
        <v>91</v>
      </c>
      <c r="H509" s="10" t="s">
        <v>81</v>
      </c>
      <c r="I509" s="10" t="s">
        <v>711</v>
      </c>
      <c r="J509" s="10" t="s">
        <v>102</v>
      </c>
      <c r="K509" s="9"/>
      <c r="L509" s="10" t="s">
        <v>69</v>
      </c>
      <c r="M509" s="9" t="s">
        <v>70</v>
      </c>
      <c r="N509" s="10" t="s">
        <v>3164</v>
      </c>
      <c r="O509" s="11" t="s">
        <v>3165</v>
      </c>
      <c r="P509" s="10" t="s">
        <v>30</v>
      </c>
      <c r="Q509" s="9" t="s">
        <v>73</v>
      </c>
      <c r="R509" s="9" t="s">
        <v>3166</v>
      </c>
    </row>
    <row r="510" customFormat="false" ht="52.5" hidden="false" customHeight="true" outlineLevel="0" collapsed="false">
      <c r="A510" s="10" t="s">
        <v>3167</v>
      </c>
      <c r="B510" s="10" t="s">
        <v>3168</v>
      </c>
      <c r="C510" s="9" t="n">
        <v>1995</v>
      </c>
      <c r="D510" s="10" t="s">
        <v>3169</v>
      </c>
      <c r="E510" s="9" t="s">
        <v>107</v>
      </c>
      <c r="F510" s="9"/>
      <c r="G510" s="10"/>
      <c r="H510" s="10" t="s">
        <v>184</v>
      </c>
      <c r="I510" s="10" t="s">
        <v>3170</v>
      </c>
      <c r="J510" s="10" t="s">
        <v>159</v>
      </c>
      <c r="K510" s="9"/>
      <c r="L510" s="10" t="s">
        <v>69</v>
      </c>
      <c r="M510" s="9" t="s">
        <v>70</v>
      </c>
      <c r="N510" s="10" t="s">
        <v>3171</v>
      </c>
      <c r="O510" s="11" t="s">
        <v>3172</v>
      </c>
      <c r="P510" s="10" t="s">
        <v>30</v>
      </c>
      <c r="Q510" s="9" t="s">
        <v>73</v>
      </c>
      <c r="R510" s="9" t="s">
        <v>3173</v>
      </c>
    </row>
    <row r="511" customFormat="false" ht="39.75" hidden="false" customHeight="true" outlineLevel="0" collapsed="false">
      <c r="A511" s="10" t="s">
        <v>3174</v>
      </c>
      <c r="B511" s="10" t="s">
        <v>3175</v>
      </c>
      <c r="C511" s="9" t="n">
        <v>1980</v>
      </c>
      <c r="D511" s="10" t="s">
        <v>3176</v>
      </c>
      <c r="E511" s="9" t="s">
        <v>135</v>
      </c>
      <c r="F511" s="9"/>
      <c r="G511" s="10" t="s">
        <v>3177</v>
      </c>
      <c r="H511" s="10" t="s">
        <v>362</v>
      </c>
      <c r="I511" s="10" t="s">
        <v>1378</v>
      </c>
      <c r="J511" s="10"/>
      <c r="K511" s="9" t="s">
        <v>94</v>
      </c>
      <c r="L511" s="10" t="s">
        <v>200</v>
      </c>
      <c r="M511" s="9" t="s">
        <v>464</v>
      </c>
      <c r="N511" s="10" t="s">
        <v>3178</v>
      </c>
      <c r="O511" s="11" t="s">
        <v>3179</v>
      </c>
      <c r="P511" s="10" t="s">
        <v>30</v>
      </c>
      <c r="Q511" s="9" t="s">
        <v>73</v>
      </c>
      <c r="R511" s="9" t="s">
        <v>3180</v>
      </c>
    </row>
    <row r="512" customFormat="false" ht="27" hidden="false" customHeight="true" outlineLevel="0" collapsed="false">
      <c r="A512" s="10" t="s">
        <v>3181</v>
      </c>
      <c r="B512" s="10" t="s">
        <v>3182</v>
      </c>
      <c r="C512" s="9" t="n">
        <v>1957</v>
      </c>
      <c r="D512" s="10" t="s">
        <v>3183</v>
      </c>
      <c r="E512" s="9" t="s">
        <v>36</v>
      </c>
      <c r="F512" s="9"/>
      <c r="G512" s="10" t="s">
        <v>80</v>
      </c>
      <c r="H512" s="10" t="s">
        <v>198</v>
      </c>
      <c r="I512" s="10" t="s">
        <v>199</v>
      </c>
      <c r="J512" s="10" t="s">
        <v>257</v>
      </c>
      <c r="K512" s="9" t="s">
        <v>321</v>
      </c>
      <c r="L512" s="10" t="s">
        <v>200</v>
      </c>
      <c r="M512" s="9" t="s">
        <v>70</v>
      </c>
      <c r="N512" s="10" t="s">
        <v>3184</v>
      </c>
      <c r="O512" s="11" t="s">
        <v>3185</v>
      </c>
      <c r="P512" s="10" t="s">
        <v>30</v>
      </c>
      <c r="Q512" s="9" t="s">
        <v>73</v>
      </c>
      <c r="R512" s="9" t="s">
        <v>3186</v>
      </c>
    </row>
    <row r="513" customFormat="false" ht="52.5" hidden="false" customHeight="true" outlineLevel="0" collapsed="false">
      <c r="A513" s="10" t="s">
        <v>3187</v>
      </c>
      <c r="B513" s="10" t="s">
        <v>3188</v>
      </c>
      <c r="C513" s="9" t="n">
        <v>1960</v>
      </c>
      <c r="D513" s="10" t="s">
        <v>3189</v>
      </c>
      <c r="E513" s="9" t="s">
        <v>36</v>
      </c>
      <c r="F513" s="9" t="s">
        <v>171</v>
      </c>
      <c r="G513" s="10" t="s">
        <v>91</v>
      </c>
      <c r="H513" s="10" t="s">
        <v>137</v>
      </c>
      <c r="I513" s="10" t="s">
        <v>388</v>
      </c>
      <c r="J513" s="10" t="s">
        <v>83</v>
      </c>
      <c r="K513" s="9"/>
      <c r="L513" s="10" t="s">
        <v>69</v>
      </c>
      <c r="M513" s="9" t="s">
        <v>70</v>
      </c>
      <c r="N513" s="10"/>
      <c r="O513" s="10"/>
      <c r="P513" s="10" t="s">
        <v>31</v>
      </c>
      <c r="Q513" s="9" t="s">
        <v>95</v>
      </c>
      <c r="R513" s="9" t="s">
        <v>3190</v>
      </c>
    </row>
    <row r="514" customFormat="false" ht="39.75" hidden="false" customHeight="true" outlineLevel="0" collapsed="false">
      <c r="A514" s="10" t="s">
        <v>3191</v>
      </c>
      <c r="B514" s="10" t="s">
        <v>3192</v>
      </c>
      <c r="C514" s="9" t="n">
        <v>2008</v>
      </c>
      <c r="D514" s="10" t="s">
        <v>3193</v>
      </c>
      <c r="E514" s="9" t="s">
        <v>125</v>
      </c>
      <c r="F514" s="9" t="s">
        <v>171</v>
      </c>
      <c r="G514" s="10" t="s">
        <v>172</v>
      </c>
      <c r="H514" s="10" t="s">
        <v>81</v>
      </c>
      <c r="I514" s="10" t="s">
        <v>82</v>
      </c>
      <c r="J514" s="10" t="s">
        <v>159</v>
      </c>
      <c r="K514" s="9"/>
      <c r="L514" s="10" t="s">
        <v>69</v>
      </c>
      <c r="M514" s="9" t="s">
        <v>70</v>
      </c>
      <c r="N514" s="10" t="s">
        <v>3194</v>
      </c>
      <c r="O514" s="10"/>
      <c r="P514" s="10" t="s">
        <v>30</v>
      </c>
      <c r="Q514" s="9" t="s">
        <v>73</v>
      </c>
      <c r="R514" s="9" t="s">
        <v>3195</v>
      </c>
    </row>
    <row r="515" customFormat="false" ht="52.5" hidden="false" customHeight="true" outlineLevel="0" collapsed="false">
      <c r="A515" s="10" t="s">
        <v>3196</v>
      </c>
      <c r="B515" s="10" t="s">
        <v>3197</v>
      </c>
      <c r="C515" s="9" t="n">
        <v>1972</v>
      </c>
      <c r="D515" s="10" t="s">
        <v>3198</v>
      </c>
      <c r="E515" s="9" t="s">
        <v>36</v>
      </c>
      <c r="F515" s="9" t="s">
        <v>146</v>
      </c>
      <c r="G515" s="10" t="s">
        <v>91</v>
      </c>
      <c r="H515" s="10" t="s">
        <v>198</v>
      </c>
      <c r="I515" s="10" t="s">
        <v>199</v>
      </c>
      <c r="J515" s="10" t="s">
        <v>257</v>
      </c>
      <c r="K515" s="9" t="s">
        <v>3199</v>
      </c>
      <c r="L515" s="10" t="s">
        <v>200</v>
      </c>
      <c r="M515" s="9" t="s">
        <v>70</v>
      </c>
      <c r="N515" s="10"/>
      <c r="O515" s="11" t="s">
        <v>3200</v>
      </c>
      <c r="P515" s="10" t="s">
        <v>30</v>
      </c>
      <c r="Q515" s="9" t="s">
        <v>95</v>
      </c>
      <c r="R515" s="9" t="s">
        <v>3201</v>
      </c>
    </row>
    <row r="516" customFormat="false" ht="27" hidden="false" customHeight="true" outlineLevel="0" collapsed="false">
      <c r="A516" s="10" t="s">
        <v>3202</v>
      </c>
      <c r="B516" s="10" t="s">
        <v>3203</v>
      </c>
      <c r="C516" s="9" t="n">
        <v>2023</v>
      </c>
      <c r="D516" s="10" t="s">
        <v>3204</v>
      </c>
      <c r="E516" s="9" t="s">
        <v>125</v>
      </c>
      <c r="F516" s="9" t="s">
        <v>171</v>
      </c>
      <c r="G516" s="10" t="s">
        <v>172</v>
      </c>
      <c r="H516" s="10" t="s">
        <v>81</v>
      </c>
      <c r="I516" s="10" t="s">
        <v>711</v>
      </c>
      <c r="J516" s="10" t="s">
        <v>159</v>
      </c>
      <c r="K516" s="9"/>
      <c r="L516" s="10" t="s">
        <v>69</v>
      </c>
      <c r="M516" s="9" t="s">
        <v>70</v>
      </c>
      <c r="N516" s="10" t="s">
        <v>3205</v>
      </c>
      <c r="O516" s="10"/>
      <c r="P516" s="10" t="s">
        <v>30</v>
      </c>
      <c r="Q516" s="9" t="s">
        <v>73</v>
      </c>
      <c r="R516" s="9" t="s">
        <v>3206</v>
      </c>
    </row>
    <row r="517" customFormat="false" ht="52.5" hidden="false" customHeight="true" outlineLevel="0" collapsed="false">
      <c r="A517" s="10" t="s">
        <v>3207</v>
      </c>
      <c r="B517" s="10" t="s">
        <v>3208</v>
      </c>
      <c r="C517" s="9" t="n">
        <v>1980</v>
      </c>
      <c r="D517" s="10" t="s">
        <v>3209</v>
      </c>
      <c r="E517" s="9" t="s">
        <v>78</v>
      </c>
      <c r="F517" s="9"/>
      <c r="G517" s="10"/>
      <c r="H517" s="10" t="s">
        <v>92</v>
      </c>
      <c r="I517" s="10" t="s">
        <v>93</v>
      </c>
      <c r="J517" s="10" t="s">
        <v>68</v>
      </c>
      <c r="K517" s="9"/>
      <c r="L517" s="10" t="s">
        <v>69</v>
      </c>
      <c r="M517" s="9" t="s">
        <v>70</v>
      </c>
      <c r="N517" s="10" t="s">
        <v>3210</v>
      </c>
      <c r="O517" s="11" t="s">
        <v>3211</v>
      </c>
      <c r="P517" s="10" t="s">
        <v>30</v>
      </c>
      <c r="Q517" s="9" t="s">
        <v>73</v>
      </c>
      <c r="R517" s="9" t="s">
        <v>3212</v>
      </c>
    </row>
    <row r="518" customFormat="false" ht="39.75" hidden="false" customHeight="true" outlineLevel="0" collapsed="false">
      <c r="A518" s="10" t="s">
        <v>3213</v>
      </c>
      <c r="B518" s="10" t="s">
        <v>3214</v>
      </c>
      <c r="C518" s="9" t="n">
        <v>2010</v>
      </c>
      <c r="D518" s="10" t="s">
        <v>3215</v>
      </c>
      <c r="E518" s="9" t="s">
        <v>125</v>
      </c>
      <c r="F518" s="9" t="s">
        <v>171</v>
      </c>
      <c r="G518" s="10" t="s">
        <v>172</v>
      </c>
      <c r="H518" s="10" t="s">
        <v>81</v>
      </c>
      <c r="I518" s="10" t="s">
        <v>82</v>
      </c>
      <c r="J518" s="10"/>
      <c r="K518" s="9"/>
      <c r="L518" s="10" t="s">
        <v>129</v>
      </c>
      <c r="M518" s="9" t="s">
        <v>70</v>
      </c>
      <c r="N518" s="10" t="s">
        <v>3216</v>
      </c>
      <c r="O518" s="10"/>
      <c r="P518" s="10" t="s">
        <v>30</v>
      </c>
      <c r="Q518" s="9" t="s">
        <v>73</v>
      </c>
      <c r="R518" s="9" t="s">
        <v>3217</v>
      </c>
    </row>
    <row r="519" customFormat="false" ht="52.5" hidden="false" customHeight="true" outlineLevel="0" collapsed="false">
      <c r="A519" s="10" t="s">
        <v>3218</v>
      </c>
      <c r="B519" s="10" t="s">
        <v>3219</v>
      </c>
      <c r="C519" s="9" t="n">
        <v>2014</v>
      </c>
      <c r="D519" s="10" t="s">
        <v>3220</v>
      </c>
      <c r="E519" s="9" t="s">
        <v>135</v>
      </c>
      <c r="F519" s="9"/>
      <c r="G519" s="10" t="s">
        <v>3221</v>
      </c>
      <c r="H519" s="10" t="s">
        <v>92</v>
      </c>
      <c r="I519" s="10" t="s">
        <v>353</v>
      </c>
      <c r="J519" s="10" t="s">
        <v>364</v>
      </c>
      <c r="K519" s="9"/>
      <c r="L519" s="10" t="s">
        <v>1350</v>
      </c>
      <c r="M519" s="9" t="s">
        <v>70</v>
      </c>
      <c r="N519" s="10" t="s">
        <v>3222</v>
      </c>
      <c r="O519" s="11" t="s">
        <v>3223</v>
      </c>
      <c r="P519" s="10" t="s">
        <v>30</v>
      </c>
      <c r="Q519" s="9" t="s">
        <v>73</v>
      </c>
      <c r="R519" s="9" t="s">
        <v>3224</v>
      </c>
    </row>
    <row r="520" customFormat="false" ht="39.75" hidden="false" customHeight="true" outlineLevel="0" collapsed="false">
      <c r="A520" s="10" t="s">
        <v>3225</v>
      </c>
      <c r="B520" s="10" t="s">
        <v>3226</v>
      </c>
      <c r="C520" s="9" t="n">
        <v>2020</v>
      </c>
      <c r="D520" s="10" t="s">
        <v>3227</v>
      </c>
      <c r="E520" s="9" t="s">
        <v>135</v>
      </c>
      <c r="F520" s="9"/>
      <c r="G520" s="10" t="s">
        <v>3228</v>
      </c>
      <c r="H520" s="10" t="s">
        <v>81</v>
      </c>
      <c r="I520" s="10" t="s">
        <v>82</v>
      </c>
      <c r="J520" s="10" t="s">
        <v>364</v>
      </c>
      <c r="K520" s="9"/>
      <c r="L520" s="10" t="s">
        <v>69</v>
      </c>
      <c r="M520" s="9" t="s">
        <v>70</v>
      </c>
      <c r="N520" s="10" t="s">
        <v>3229</v>
      </c>
      <c r="O520" s="11" t="s">
        <v>3230</v>
      </c>
      <c r="P520" s="10" t="s">
        <v>30</v>
      </c>
      <c r="Q520" s="9" t="s">
        <v>73</v>
      </c>
      <c r="R520" s="9" t="s">
        <v>3231</v>
      </c>
    </row>
    <row r="521" customFormat="false" ht="65.25" hidden="false" customHeight="true" outlineLevel="0" collapsed="false">
      <c r="A521" s="10" t="s">
        <v>3232</v>
      </c>
      <c r="B521" s="10" t="s">
        <v>3233</v>
      </c>
      <c r="C521" s="9" t="n">
        <v>2025</v>
      </c>
      <c r="D521" s="10" t="s">
        <v>3234</v>
      </c>
      <c r="E521" s="9" t="s">
        <v>135</v>
      </c>
      <c r="F521" s="9"/>
      <c r="G521" s="10" t="s">
        <v>3235</v>
      </c>
      <c r="H521" s="10" t="s">
        <v>81</v>
      </c>
      <c r="I521" s="10" t="s">
        <v>82</v>
      </c>
      <c r="J521" s="10" t="s">
        <v>364</v>
      </c>
      <c r="K521" s="9"/>
      <c r="L521" s="10" t="s">
        <v>69</v>
      </c>
      <c r="M521" s="9" t="s">
        <v>70</v>
      </c>
      <c r="N521" s="10" t="s">
        <v>3236</v>
      </c>
      <c r="O521" s="11" t="s">
        <v>3237</v>
      </c>
      <c r="P521" s="10" t="s">
        <v>30</v>
      </c>
      <c r="Q521" s="9" t="s">
        <v>73</v>
      </c>
      <c r="R521" s="9" t="s">
        <v>3238</v>
      </c>
    </row>
    <row r="522" customFormat="false" ht="27" hidden="false" customHeight="true" outlineLevel="0" collapsed="false">
      <c r="A522" s="10" t="s">
        <v>3239</v>
      </c>
      <c r="B522" s="10" t="s">
        <v>3240</v>
      </c>
      <c r="C522" s="9" t="n">
        <v>1983</v>
      </c>
      <c r="D522" s="10" t="s">
        <v>3241</v>
      </c>
      <c r="E522" s="9" t="s">
        <v>78</v>
      </c>
      <c r="F522" s="9" t="s">
        <v>197</v>
      </c>
      <c r="G522" s="10" t="s">
        <v>520</v>
      </c>
      <c r="H522" s="10" t="s">
        <v>276</v>
      </c>
      <c r="I522" s="10" t="s">
        <v>436</v>
      </c>
      <c r="J522" s="10" t="s">
        <v>159</v>
      </c>
      <c r="K522" s="9" t="s">
        <v>94</v>
      </c>
      <c r="L522" s="10" t="s">
        <v>294</v>
      </c>
      <c r="M522" s="9" t="s">
        <v>70</v>
      </c>
      <c r="N522" s="10"/>
      <c r="O522" s="10"/>
      <c r="P522" s="10" t="s">
        <v>30</v>
      </c>
      <c r="Q522" s="9" t="s">
        <v>95</v>
      </c>
      <c r="R522" s="9" t="s">
        <v>3242</v>
      </c>
    </row>
    <row r="523" customFormat="false" ht="52.5" hidden="false" customHeight="true" outlineLevel="0" collapsed="false">
      <c r="A523" s="10" t="s">
        <v>3243</v>
      </c>
      <c r="B523" s="10" t="s">
        <v>3244</v>
      </c>
      <c r="C523" s="9" t="n">
        <v>2020</v>
      </c>
      <c r="D523" s="10" t="s">
        <v>3245</v>
      </c>
      <c r="E523" s="9" t="s">
        <v>78</v>
      </c>
      <c r="F523" s="9" t="s">
        <v>197</v>
      </c>
      <c r="G523" s="10" t="s">
        <v>91</v>
      </c>
      <c r="H523" s="10" t="s">
        <v>92</v>
      </c>
      <c r="I523" s="10" t="s">
        <v>147</v>
      </c>
      <c r="J523" s="10" t="s">
        <v>257</v>
      </c>
      <c r="K523" s="9" t="s">
        <v>402</v>
      </c>
      <c r="L523" s="10" t="s">
        <v>69</v>
      </c>
      <c r="M523" s="9" t="s">
        <v>70</v>
      </c>
      <c r="N523" s="10" t="s">
        <v>3246</v>
      </c>
      <c r="O523" s="11" t="s">
        <v>3247</v>
      </c>
      <c r="P523" s="10" t="s">
        <v>30</v>
      </c>
      <c r="Q523" s="9" t="s">
        <v>73</v>
      </c>
      <c r="R523" s="9" t="s">
        <v>3248</v>
      </c>
    </row>
    <row r="524" customFormat="false" ht="52.5" hidden="false" customHeight="true" outlineLevel="0" collapsed="false">
      <c r="A524" s="10" t="s">
        <v>3249</v>
      </c>
      <c r="B524" s="10" t="s">
        <v>3250</v>
      </c>
      <c r="C524" s="9" t="n">
        <v>2024</v>
      </c>
      <c r="D524" s="10" t="s">
        <v>3251</v>
      </c>
      <c r="E524" s="9" t="s">
        <v>637</v>
      </c>
      <c r="F524" s="9"/>
      <c r="G524" s="10" t="s">
        <v>3252</v>
      </c>
      <c r="H524" s="10" t="s">
        <v>92</v>
      </c>
      <c r="I524" s="10" t="s">
        <v>147</v>
      </c>
      <c r="J524" s="10" t="s">
        <v>257</v>
      </c>
      <c r="K524" s="9" t="s">
        <v>402</v>
      </c>
      <c r="L524" s="10" t="s">
        <v>69</v>
      </c>
      <c r="M524" s="9" t="s">
        <v>70</v>
      </c>
      <c r="N524" s="10" t="s">
        <v>3253</v>
      </c>
      <c r="O524" s="11" t="s">
        <v>3254</v>
      </c>
      <c r="P524" s="10" t="s">
        <v>30</v>
      </c>
      <c r="Q524" s="9" t="s">
        <v>73</v>
      </c>
      <c r="R524" s="9" t="s">
        <v>3255</v>
      </c>
    </row>
    <row r="525" customFormat="false" ht="39.75" hidden="false" customHeight="true" outlineLevel="0" collapsed="false">
      <c r="A525" s="10" t="s">
        <v>3256</v>
      </c>
      <c r="B525" s="10" t="s">
        <v>3257</v>
      </c>
      <c r="C525" s="9" t="n">
        <v>1969</v>
      </c>
      <c r="D525" s="10" t="s">
        <v>3258</v>
      </c>
      <c r="E525" s="9" t="s">
        <v>36</v>
      </c>
      <c r="F525" s="9" t="s">
        <v>320</v>
      </c>
      <c r="G525" s="10" t="s">
        <v>91</v>
      </c>
      <c r="H525" s="10" t="s">
        <v>81</v>
      </c>
      <c r="I525" s="10" t="s">
        <v>82</v>
      </c>
      <c r="J525" s="10" t="s">
        <v>83</v>
      </c>
      <c r="K525" s="9"/>
      <c r="L525" s="10" t="s">
        <v>69</v>
      </c>
      <c r="M525" s="9" t="s">
        <v>70</v>
      </c>
      <c r="N525" s="10" t="s">
        <v>3259</v>
      </c>
      <c r="O525" s="11" t="s">
        <v>3260</v>
      </c>
      <c r="P525" s="10" t="s">
        <v>30</v>
      </c>
      <c r="Q525" s="9" t="s">
        <v>73</v>
      </c>
      <c r="R525" s="9" t="s">
        <v>3261</v>
      </c>
    </row>
    <row r="526" customFormat="false" ht="52.5" hidden="false" customHeight="true" outlineLevel="0" collapsed="false">
      <c r="A526" s="10" t="s">
        <v>3262</v>
      </c>
      <c r="B526" s="10" t="s">
        <v>3263</v>
      </c>
      <c r="C526" s="9" t="n">
        <v>2014</v>
      </c>
      <c r="D526" s="10" t="s">
        <v>3264</v>
      </c>
      <c r="E526" s="9" t="s">
        <v>78</v>
      </c>
      <c r="F526" s="9" t="s">
        <v>79</v>
      </c>
      <c r="G526" s="10" t="s">
        <v>80</v>
      </c>
      <c r="H526" s="10" t="s">
        <v>66</v>
      </c>
      <c r="I526" s="10" t="s">
        <v>676</v>
      </c>
      <c r="J526" s="10" t="s">
        <v>102</v>
      </c>
      <c r="K526" s="9"/>
      <c r="L526" s="10" t="s">
        <v>69</v>
      </c>
      <c r="M526" s="9" t="s">
        <v>70</v>
      </c>
      <c r="N526" s="10" t="s">
        <v>3265</v>
      </c>
      <c r="O526" s="11" t="s">
        <v>3266</v>
      </c>
      <c r="P526" s="10" t="s">
        <v>30</v>
      </c>
      <c r="Q526" s="9" t="s">
        <v>73</v>
      </c>
      <c r="R526" s="9" t="s">
        <v>3267</v>
      </c>
    </row>
    <row r="527" customFormat="false" ht="39.75" hidden="false" customHeight="true" outlineLevel="0" collapsed="false">
      <c r="A527" s="10" t="s">
        <v>3268</v>
      </c>
      <c r="B527" s="10" t="s">
        <v>3269</v>
      </c>
      <c r="C527" s="9" t="n">
        <v>2020</v>
      </c>
      <c r="D527" s="10" t="s">
        <v>3270</v>
      </c>
      <c r="E527" s="9" t="s">
        <v>135</v>
      </c>
      <c r="F527" s="9"/>
      <c r="G527" s="10" t="s">
        <v>3271</v>
      </c>
      <c r="H527" s="10" t="s">
        <v>66</v>
      </c>
      <c r="I527" s="10" t="s">
        <v>676</v>
      </c>
      <c r="J527" s="10" t="s">
        <v>102</v>
      </c>
      <c r="K527" s="9"/>
      <c r="L527" s="10" t="s">
        <v>69</v>
      </c>
      <c r="M527" s="9" t="s">
        <v>70</v>
      </c>
      <c r="N527" s="10" t="s">
        <v>3272</v>
      </c>
      <c r="O527" s="11" t="s">
        <v>3273</v>
      </c>
      <c r="P527" s="10" t="s">
        <v>30</v>
      </c>
      <c r="Q527" s="9" t="s">
        <v>73</v>
      </c>
      <c r="R527" s="9" t="s">
        <v>3274</v>
      </c>
    </row>
    <row r="528" customFormat="false" ht="52.5" hidden="false" customHeight="true" outlineLevel="0" collapsed="false">
      <c r="A528" s="10" t="s">
        <v>3275</v>
      </c>
      <c r="B528" s="10" t="s">
        <v>3276</v>
      </c>
      <c r="C528" s="9" t="n">
        <v>2011</v>
      </c>
      <c r="D528" s="10" t="s">
        <v>3277</v>
      </c>
      <c r="E528" s="9" t="s">
        <v>36</v>
      </c>
      <c r="F528" s="9" t="s">
        <v>171</v>
      </c>
      <c r="G528" s="10" t="s">
        <v>80</v>
      </c>
      <c r="H528" s="10" t="s">
        <v>81</v>
      </c>
      <c r="I528" s="10" t="s">
        <v>153</v>
      </c>
      <c r="J528" s="10" t="s">
        <v>83</v>
      </c>
      <c r="K528" s="9"/>
      <c r="L528" s="10" t="s">
        <v>69</v>
      </c>
      <c r="M528" s="9" t="s">
        <v>70</v>
      </c>
      <c r="N528" s="10" t="s">
        <v>3278</v>
      </c>
      <c r="O528" s="11" t="s">
        <v>3279</v>
      </c>
      <c r="P528" s="10" t="s">
        <v>30</v>
      </c>
      <c r="Q528" s="9" t="s">
        <v>73</v>
      </c>
      <c r="R528" s="9" t="s">
        <v>3280</v>
      </c>
    </row>
    <row r="529" customFormat="false" ht="39.75" hidden="false" customHeight="true" outlineLevel="0" collapsed="false">
      <c r="A529" s="10" t="s">
        <v>3281</v>
      </c>
      <c r="B529" s="10" t="s">
        <v>3282</v>
      </c>
      <c r="C529" s="9" t="n">
        <v>2013</v>
      </c>
      <c r="D529" s="10" t="s">
        <v>3283</v>
      </c>
      <c r="E529" s="9" t="s">
        <v>360</v>
      </c>
      <c r="F529" s="9"/>
      <c r="G529" s="10" t="s">
        <v>3284</v>
      </c>
      <c r="H529" s="10" t="s">
        <v>198</v>
      </c>
      <c r="I529" s="10" t="s">
        <v>199</v>
      </c>
      <c r="J529" s="10" t="s">
        <v>364</v>
      </c>
      <c r="K529" s="9" t="s">
        <v>1217</v>
      </c>
      <c r="L529" s="10" t="s">
        <v>200</v>
      </c>
      <c r="M529" s="9" t="s">
        <v>70</v>
      </c>
      <c r="N529" s="10" t="s">
        <v>3285</v>
      </c>
      <c r="O529" s="11" t="s">
        <v>3286</v>
      </c>
      <c r="P529" s="10" t="s">
        <v>30</v>
      </c>
      <c r="Q529" s="9" t="s">
        <v>73</v>
      </c>
      <c r="R529" s="9" t="s">
        <v>3287</v>
      </c>
    </row>
    <row r="530" customFormat="false" ht="52.5" hidden="false" customHeight="true" outlineLevel="0" collapsed="false">
      <c r="A530" s="10" t="s">
        <v>3288</v>
      </c>
      <c r="B530" s="10" t="s">
        <v>3289</v>
      </c>
      <c r="C530" s="9" t="n">
        <v>2005</v>
      </c>
      <c r="D530" s="10" t="s">
        <v>3290</v>
      </c>
      <c r="E530" s="9" t="s">
        <v>360</v>
      </c>
      <c r="F530" s="9"/>
      <c r="G530" s="10" t="s">
        <v>3291</v>
      </c>
      <c r="H530" s="10" t="s">
        <v>198</v>
      </c>
      <c r="I530" s="10" t="s">
        <v>199</v>
      </c>
      <c r="J530" s="10" t="s">
        <v>364</v>
      </c>
      <c r="K530" s="9" t="s">
        <v>1217</v>
      </c>
      <c r="L530" s="10" t="s">
        <v>200</v>
      </c>
      <c r="M530" s="9" t="s">
        <v>70</v>
      </c>
      <c r="N530" s="10" t="s">
        <v>3292</v>
      </c>
      <c r="O530" s="11" t="s">
        <v>3293</v>
      </c>
      <c r="P530" s="10" t="s">
        <v>30</v>
      </c>
      <c r="Q530" s="9" t="s">
        <v>73</v>
      </c>
      <c r="R530" s="9" t="s">
        <v>3294</v>
      </c>
    </row>
    <row r="531" customFormat="false" ht="39.75" hidden="false" customHeight="true" outlineLevel="0" collapsed="false">
      <c r="A531" s="10" t="s">
        <v>3295</v>
      </c>
      <c r="B531" s="10" t="s">
        <v>3296</v>
      </c>
      <c r="C531" s="9" t="n">
        <v>1967</v>
      </c>
      <c r="D531" s="10" t="s">
        <v>3297</v>
      </c>
      <c r="E531" s="9" t="s">
        <v>36</v>
      </c>
      <c r="F531" s="9" t="s">
        <v>320</v>
      </c>
      <c r="G531" s="10" t="s">
        <v>91</v>
      </c>
      <c r="H531" s="10" t="s">
        <v>137</v>
      </c>
      <c r="I531" s="10" t="s">
        <v>138</v>
      </c>
      <c r="J531" s="10" t="s">
        <v>329</v>
      </c>
      <c r="K531" s="9"/>
      <c r="L531" s="10" t="s">
        <v>129</v>
      </c>
      <c r="M531" s="9" t="s">
        <v>70</v>
      </c>
      <c r="N531" s="10" t="s">
        <v>3298</v>
      </c>
      <c r="O531" s="11" t="s">
        <v>3299</v>
      </c>
      <c r="P531" s="10" t="s">
        <v>30</v>
      </c>
      <c r="Q531" s="9" t="s">
        <v>73</v>
      </c>
      <c r="R531" s="9" t="s">
        <v>3300</v>
      </c>
    </row>
    <row r="532" customFormat="false" ht="52.5" hidden="false" customHeight="true" outlineLevel="0" collapsed="false">
      <c r="A532" s="10" t="s">
        <v>3301</v>
      </c>
      <c r="B532" s="10" t="s">
        <v>3302</v>
      </c>
      <c r="C532" s="9" t="n">
        <v>1968</v>
      </c>
      <c r="D532" s="10" t="s">
        <v>3303</v>
      </c>
      <c r="E532" s="9" t="s">
        <v>78</v>
      </c>
      <c r="F532" s="9" t="s">
        <v>197</v>
      </c>
      <c r="G532" s="10" t="s">
        <v>91</v>
      </c>
      <c r="H532" s="10" t="s">
        <v>276</v>
      </c>
      <c r="I532" s="10" t="s">
        <v>341</v>
      </c>
      <c r="J532" s="10" t="s">
        <v>68</v>
      </c>
      <c r="K532" s="9" t="s">
        <v>342</v>
      </c>
      <c r="L532" s="10" t="s">
        <v>69</v>
      </c>
      <c r="M532" s="9" t="s">
        <v>70</v>
      </c>
      <c r="N532" s="10"/>
      <c r="O532" s="11" t="s">
        <v>3304</v>
      </c>
      <c r="P532" s="10" t="s">
        <v>30</v>
      </c>
      <c r="Q532" s="9" t="s">
        <v>95</v>
      </c>
      <c r="R532" s="9" t="s">
        <v>3305</v>
      </c>
    </row>
    <row r="533" customFormat="false" ht="39.75" hidden="false" customHeight="true" outlineLevel="0" collapsed="false">
      <c r="A533" s="10" t="s">
        <v>3306</v>
      </c>
      <c r="B533" s="10" t="s">
        <v>3307</v>
      </c>
      <c r="C533" s="9" t="n">
        <v>2005</v>
      </c>
      <c r="D533" s="10" t="s">
        <v>3308</v>
      </c>
      <c r="E533" s="9" t="s">
        <v>637</v>
      </c>
      <c r="F533" s="9"/>
      <c r="G533" s="10" t="s">
        <v>3309</v>
      </c>
      <c r="H533" s="10" t="s">
        <v>198</v>
      </c>
      <c r="I533" s="10" t="s">
        <v>199</v>
      </c>
      <c r="J533" s="10" t="s">
        <v>102</v>
      </c>
      <c r="K533" s="9"/>
      <c r="L533" s="10" t="s">
        <v>200</v>
      </c>
      <c r="M533" s="9" t="s">
        <v>70</v>
      </c>
      <c r="N533" s="10" t="s">
        <v>3310</v>
      </c>
      <c r="O533" s="10"/>
      <c r="P533" s="10" t="s">
        <v>30</v>
      </c>
      <c r="Q533" s="9" t="s">
        <v>73</v>
      </c>
      <c r="R533" s="9" t="s">
        <v>3311</v>
      </c>
    </row>
    <row r="534" customFormat="false" ht="39.75" hidden="false" customHeight="true" outlineLevel="0" collapsed="false">
      <c r="A534" s="10" t="s">
        <v>3312</v>
      </c>
      <c r="B534" s="10" t="s">
        <v>3313</v>
      </c>
      <c r="C534" s="9" t="n">
        <v>2017</v>
      </c>
      <c r="D534" s="10" t="s">
        <v>3314</v>
      </c>
      <c r="E534" s="9" t="s">
        <v>135</v>
      </c>
      <c r="F534" s="9"/>
      <c r="G534" s="10" t="s">
        <v>3315</v>
      </c>
      <c r="H534" s="10" t="s">
        <v>92</v>
      </c>
      <c r="I534" s="10" t="s">
        <v>823</v>
      </c>
      <c r="J534" s="10" t="s">
        <v>364</v>
      </c>
      <c r="K534" s="9"/>
      <c r="L534" s="10" t="s">
        <v>69</v>
      </c>
      <c r="M534" s="9" t="s">
        <v>70</v>
      </c>
      <c r="N534" s="10" t="s">
        <v>3316</v>
      </c>
      <c r="O534" s="11" t="s">
        <v>3317</v>
      </c>
      <c r="P534" s="10" t="s">
        <v>30</v>
      </c>
      <c r="Q534" s="9" t="s">
        <v>73</v>
      </c>
      <c r="R534" s="9" t="s">
        <v>3318</v>
      </c>
    </row>
    <row r="535" customFormat="false" ht="39.75" hidden="false" customHeight="true" outlineLevel="0" collapsed="false">
      <c r="A535" s="10" t="s">
        <v>3319</v>
      </c>
      <c r="B535" s="10" t="s">
        <v>3320</v>
      </c>
      <c r="C535" s="9" t="n">
        <v>1957</v>
      </c>
      <c r="D535" s="10" t="s">
        <v>3321</v>
      </c>
      <c r="E535" s="9" t="s">
        <v>36</v>
      </c>
      <c r="F535" s="9" t="s">
        <v>525</v>
      </c>
      <c r="G535" s="10" t="s">
        <v>520</v>
      </c>
      <c r="H535" s="10" t="s">
        <v>92</v>
      </c>
      <c r="I535" s="10" t="s">
        <v>856</v>
      </c>
      <c r="J535" s="10" t="s">
        <v>83</v>
      </c>
      <c r="K535" s="9"/>
      <c r="L535" s="10" t="s">
        <v>69</v>
      </c>
      <c r="M535" s="9" t="s">
        <v>70</v>
      </c>
      <c r="N535" s="10"/>
      <c r="O535" s="10"/>
      <c r="P535" s="10" t="s">
        <v>30</v>
      </c>
      <c r="Q535" s="9" t="s">
        <v>95</v>
      </c>
      <c r="R535" s="9" t="s">
        <v>3322</v>
      </c>
    </row>
    <row r="536" customFormat="false" ht="39.75" hidden="false" customHeight="true" outlineLevel="0" collapsed="false">
      <c r="A536" s="10" t="s">
        <v>3323</v>
      </c>
      <c r="B536" s="10" t="s">
        <v>3324</v>
      </c>
      <c r="C536" s="9" t="n">
        <v>1966</v>
      </c>
      <c r="D536" s="10" t="s">
        <v>3325</v>
      </c>
      <c r="E536" s="9" t="s">
        <v>78</v>
      </c>
      <c r="F536" s="9" t="s">
        <v>197</v>
      </c>
      <c r="G536" s="10" t="s">
        <v>91</v>
      </c>
      <c r="H536" s="10" t="s">
        <v>276</v>
      </c>
      <c r="I536" s="10" t="s">
        <v>436</v>
      </c>
      <c r="J536" s="10" t="s">
        <v>159</v>
      </c>
      <c r="K536" s="9"/>
      <c r="L536" s="10" t="s">
        <v>69</v>
      </c>
      <c r="M536" s="9" t="s">
        <v>70</v>
      </c>
      <c r="N536" s="10"/>
      <c r="O536" s="11" t="s">
        <v>3326</v>
      </c>
      <c r="P536" s="10" t="s">
        <v>30</v>
      </c>
      <c r="Q536" s="9" t="s">
        <v>95</v>
      </c>
      <c r="R536" s="9" t="s">
        <v>3327</v>
      </c>
    </row>
    <row r="537" customFormat="false" ht="52.5" hidden="false" customHeight="true" outlineLevel="0" collapsed="false">
      <c r="A537" s="10" t="s">
        <v>3328</v>
      </c>
      <c r="B537" s="10" t="s">
        <v>3329</v>
      </c>
      <c r="C537" s="9" t="n">
        <v>1995</v>
      </c>
      <c r="D537" s="10" t="s">
        <v>3330</v>
      </c>
      <c r="E537" s="9" t="s">
        <v>78</v>
      </c>
      <c r="F537" s="9" t="s">
        <v>79</v>
      </c>
      <c r="G537" s="10" t="s">
        <v>671</v>
      </c>
      <c r="H537" s="10" t="s">
        <v>66</v>
      </c>
      <c r="I537" s="10" t="s">
        <v>348</v>
      </c>
      <c r="J537" s="10" t="s">
        <v>102</v>
      </c>
      <c r="K537" s="9"/>
      <c r="L537" s="10" t="s">
        <v>69</v>
      </c>
      <c r="M537" s="9" t="s">
        <v>70</v>
      </c>
      <c r="N537" s="10"/>
      <c r="O537" s="10"/>
      <c r="P537" s="10" t="s">
        <v>30</v>
      </c>
      <c r="Q537" s="9" t="s">
        <v>95</v>
      </c>
      <c r="R537" s="9" t="s">
        <v>3331</v>
      </c>
    </row>
    <row r="538" customFormat="false" ht="39.75" hidden="false" customHeight="true" outlineLevel="0" collapsed="false">
      <c r="A538" s="10" t="s">
        <v>3332</v>
      </c>
      <c r="B538" s="10" t="s">
        <v>3333</v>
      </c>
      <c r="C538" s="9" t="n">
        <v>1973</v>
      </c>
      <c r="D538" s="10" t="s">
        <v>3334</v>
      </c>
      <c r="E538" s="9" t="s">
        <v>135</v>
      </c>
      <c r="F538" s="9"/>
      <c r="G538" s="10" t="s">
        <v>3335</v>
      </c>
      <c r="H538" s="10" t="s">
        <v>198</v>
      </c>
      <c r="I538" s="10" t="s">
        <v>199</v>
      </c>
      <c r="J538" s="10" t="s">
        <v>364</v>
      </c>
      <c r="K538" s="9" t="s">
        <v>94</v>
      </c>
      <c r="L538" s="10" t="s">
        <v>200</v>
      </c>
      <c r="M538" s="9" t="s">
        <v>70</v>
      </c>
      <c r="N538" s="10" t="s">
        <v>3336</v>
      </c>
      <c r="O538" s="11" t="s">
        <v>3337</v>
      </c>
      <c r="P538" s="10" t="s">
        <v>30</v>
      </c>
      <c r="Q538" s="9" t="s">
        <v>73</v>
      </c>
      <c r="R538" s="9" t="s">
        <v>3338</v>
      </c>
    </row>
    <row r="539" customFormat="false" ht="39.75" hidden="false" customHeight="true" outlineLevel="0" collapsed="false">
      <c r="A539" s="10" t="s">
        <v>3339</v>
      </c>
      <c r="B539" s="10" t="s">
        <v>3333</v>
      </c>
      <c r="C539" s="9" t="n">
        <v>1975</v>
      </c>
      <c r="D539" s="10" t="s">
        <v>3340</v>
      </c>
      <c r="E539" s="9" t="s">
        <v>135</v>
      </c>
      <c r="F539" s="9"/>
      <c r="G539" s="10" t="s">
        <v>3341</v>
      </c>
      <c r="H539" s="10" t="s">
        <v>362</v>
      </c>
      <c r="I539" s="10" t="s">
        <v>1022</v>
      </c>
      <c r="J539" s="10"/>
      <c r="K539" s="9" t="s">
        <v>94</v>
      </c>
      <c r="L539" s="10" t="s">
        <v>200</v>
      </c>
      <c r="M539" s="9" t="s">
        <v>70</v>
      </c>
      <c r="N539" s="10" t="s">
        <v>3342</v>
      </c>
      <c r="O539" s="11" t="s">
        <v>3343</v>
      </c>
      <c r="P539" s="10" t="s">
        <v>30</v>
      </c>
      <c r="Q539" s="9" t="s">
        <v>73</v>
      </c>
      <c r="R539" s="9" t="s">
        <v>3344</v>
      </c>
    </row>
    <row r="540" customFormat="false" ht="65.25" hidden="false" customHeight="true" outlineLevel="0" collapsed="false">
      <c r="A540" s="10" t="s">
        <v>3345</v>
      </c>
      <c r="B540" s="10" t="s">
        <v>3346</v>
      </c>
      <c r="C540" s="9" t="n">
        <v>2015</v>
      </c>
      <c r="D540" s="10" t="s">
        <v>3347</v>
      </c>
      <c r="E540" s="9" t="s">
        <v>135</v>
      </c>
      <c r="F540" s="9"/>
      <c r="G540" s="10" t="s">
        <v>3348</v>
      </c>
      <c r="H540" s="10" t="s">
        <v>81</v>
      </c>
      <c r="I540" s="10" t="s">
        <v>616</v>
      </c>
      <c r="J540" s="10" t="s">
        <v>83</v>
      </c>
      <c r="K540" s="9"/>
      <c r="L540" s="10" t="s">
        <v>69</v>
      </c>
      <c r="M540" s="9" t="s">
        <v>464</v>
      </c>
      <c r="N540" s="10" t="s">
        <v>3349</v>
      </c>
      <c r="O540" s="11" t="s">
        <v>3350</v>
      </c>
      <c r="P540" s="10" t="s">
        <v>30</v>
      </c>
      <c r="Q540" s="9" t="s">
        <v>73</v>
      </c>
      <c r="R540" s="9" t="s">
        <v>3351</v>
      </c>
    </row>
    <row r="541" customFormat="false" ht="39.75" hidden="false" customHeight="true" outlineLevel="0" collapsed="false">
      <c r="A541" s="10" t="s">
        <v>3352</v>
      </c>
      <c r="B541" s="10" t="s">
        <v>3346</v>
      </c>
      <c r="C541" s="9" t="n">
        <v>2023</v>
      </c>
      <c r="D541" s="10" t="s">
        <v>3353</v>
      </c>
      <c r="E541" s="9" t="s">
        <v>135</v>
      </c>
      <c r="F541" s="9"/>
      <c r="G541" s="10" t="s">
        <v>3354</v>
      </c>
      <c r="H541" s="10" t="s">
        <v>81</v>
      </c>
      <c r="I541" s="10" t="s">
        <v>616</v>
      </c>
      <c r="J541" s="10"/>
      <c r="K541" s="9"/>
      <c r="L541" s="10" t="s">
        <v>69</v>
      </c>
      <c r="M541" s="9" t="s">
        <v>464</v>
      </c>
      <c r="N541" s="10" t="s">
        <v>3355</v>
      </c>
      <c r="O541" s="11" t="s">
        <v>3356</v>
      </c>
      <c r="P541" s="10" t="s">
        <v>30</v>
      </c>
      <c r="Q541" s="9" t="s">
        <v>73</v>
      </c>
      <c r="R541" s="9" t="s">
        <v>3357</v>
      </c>
    </row>
    <row r="542" customFormat="false" ht="52.5" hidden="false" customHeight="true" outlineLevel="0" collapsed="false">
      <c r="A542" s="10" t="s">
        <v>3358</v>
      </c>
      <c r="B542" s="10" t="s">
        <v>3346</v>
      </c>
      <c r="C542" s="9" t="n">
        <v>2025</v>
      </c>
      <c r="D542" s="10" t="s">
        <v>3359</v>
      </c>
      <c r="E542" s="9" t="s">
        <v>135</v>
      </c>
      <c r="F542" s="9"/>
      <c r="G542" s="10" t="s">
        <v>3360</v>
      </c>
      <c r="H542" s="10" t="s">
        <v>81</v>
      </c>
      <c r="I542" s="10" t="s">
        <v>3361</v>
      </c>
      <c r="J542" s="10"/>
      <c r="K542" s="9"/>
      <c r="L542" s="10" t="s">
        <v>69</v>
      </c>
      <c r="M542" s="9" t="s">
        <v>464</v>
      </c>
      <c r="N542" s="10" t="s">
        <v>3362</v>
      </c>
      <c r="O542" s="11" t="s">
        <v>3363</v>
      </c>
      <c r="P542" s="10" t="s">
        <v>30</v>
      </c>
      <c r="Q542" s="9" t="s">
        <v>73</v>
      </c>
      <c r="R542" s="9" t="s">
        <v>3364</v>
      </c>
    </row>
    <row r="543" customFormat="false" ht="39.75" hidden="false" customHeight="true" outlineLevel="0" collapsed="false">
      <c r="A543" s="10" t="s">
        <v>3365</v>
      </c>
      <c r="B543" s="10" t="s">
        <v>3366</v>
      </c>
      <c r="C543" s="9" t="n">
        <v>2004</v>
      </c>
      <c r="D543" s="10" t="s">
        <v>3367</v>
      </c>
      <c r="E543" s="9" t="s">
        <v>125</v>
      </c>
      <c r="F543" s="9"/>
      <c r="G543" s="10" t="s">
        <v>172</v>
      </c>
      <c r="H543" s="10" t="s">
        <v>66</v>
      </c>
      <c r="I543" s="10" t="s">
        <v>676</v>
      </c>
      <c r="J543" s="10" t="s">
        <v>102</v>
      </c>
      <c r="K543" s="9"/>
      <c r="L543" s="10" t="s">
        <v>129</v>
      </c>
      <c r="M543" s="9" t="s">
        <v>70</v>
      </c>
      <c r="N543" s="10" t="s">
        <v>3368</v>
      </c>
      <c r="O543" s="10"/>
      <c r="P543" s="10" t="s">
        <v>30</v>
      </c>
      <c r="Q543" s="9" t="s">
        <v>73</v>
      </c>
      <c r="R543" s="9" t="s">
        <v>3369</v>
      </c>
    </row>
    <row r="544" customFormat="false" ht="39.75" hidden="false" customHeight="true" outlineLevel="0" collapsed="false">
      <c r="A544" s="10" t="s">
        <v>3370</v>
      </c>
      <c r="B544" s="10" t="s">
        <v>3371</v>
      </c>
      <c r="C544" s="9" t="n">
        <v>2003</v>
      </c>
      <c r="D544" s="10" t="s">
        <v>3372</v>
      </c>
      <c r="E544" s="9" t="s">
        <v>135</v>
      </c>
      <c r="F544" s="9"/>
      <c r="G544" s="10" t="s">
        <v>3373</v>
      </c>
      <c r="H544" s="10" t="s">
        <v>276</v>
      </c>
      <c r="I544" s="10" t="s">
        <v>545</v>
      </c>
      <c r="J544" s="10" t="s">
        <v>364</v>
      </c>
      <c r="K544" s="9"/>
      <c r="L544" s="10" t="s">
        <v>294</v>
      </c>
      <c r="M544" s="9" t="s">
        <v>464</v>
      </c>
      <c r="N544" s="10" t="s">
        <v>3374</v>
      </c>
      <c r="O544" s="11" t="s">
        <v>3375</v>
      </c>
      <c r="P544" s="10" t="s">
        <v>30</v>
      </c>
      <c r="Q544" s="9" t="s">
        <v>73</v>
      </c>
      <c r="R544" s="9" t="s">
        <v>3376</v>
      </c>
    </row>
    <row r="545" customFormat="false" ht="52.5" hidden="false" customHeight="true" outlineLevel="0" collapsed="false">
      <c r="A545" s="10" t="s">
        <v>3377</v>
      </c>
      <c r="B545" s="10" t="s">
        <v>3378</v>
      </c>
      <c r="C545" s="9" t="n">
        <v>2008</v>
      </c>
      <c r="D545" s="10" t="s">
        <v>3379</v>
      </c>
      <c r="E545" s="9" t="s">
        <v>637</v>
      </c>
      <c r="F545" s="9"/>
      <c r="G545" s="10" t="s">
        <v>3380</v>
      </c>
      <c r="H545" s="10" t="s">
        <v>198</v>
      </c>
      <c r="I545" s="10" t="s">
        <v>199</v>
      </c>
      <c r="J545" s="10" t="s">
        <v>257</v>
      </c>
      <c r="K545" s="9"/>
      <c r="L545" s="10" t="s">
        <v>200</v>
      </c>
      <c r="M545" s="9" t="s">
        <v>464</v>
      </c>
      <c r="N545" s="10" t="s">
        <v>3381</v>
      </c>
      <c r="O545" s="11" t="s">
        <v>3382</v>
      </c>
      <c r="P545" s="10" t="s">
        <v>30</v>
      </c>
      <c r="Q545" s="9" t="s">
        <v>73</v>
      </c>
      <c r="R545" s="9" t="s">
        <v>3383</v>
      </c>
    </row>
    <row r="546" customFormat="false" ht="52.5" hidden="false" customHeight="true" outlineLevel="0" collapsed="false">
      <c r="A546" s="10" t="s">
        <v>3384</v>
      </c>
      <c r="B546" s="10" t="s">
        <v>3385</v>
      </c>
      <c r="C546" s="9" t="n">
        <v>2026</v>
      </c>
      <c r="D546" s="10" t="s">
        <v>3386</v>
      </c>
      <c r="E546" s="9" t="s">
        <v>417</v>
      </c>
      <c r="F546" s="9"/>
      <c r="G546" s="10"/>
      <c r="H546" s="10" t="s">
        <v>198</v>
      </c>
      <c r="I546" s="10" t="s">
        <v>199</v>
      </c>
      <c r="J546" s="10" t="s">
        <v>257</v>
      </c>
      <c r="K546" s="9"/>
      <c r="L546" s="10" t="s">
        <v>200</v>
      </c>
      <c r="M546" s="9" t="s">
        <v>70</v>
      </c>
      <c r="N546" s="10" t="s">
        <v>3387</v>
      </c>
      <c r="O546" s="11" t="s">
        <v>3388</v>
      </c>
      <c r="P546" s="10" t="s">
        <v>30</v>
      </c>
      <c r="Q546" s="9" t="s">
        <v>73</v>
      </c>
      <c r="R546" s="9" t="s">
        <v>3389</v>
      </c>
    </row>
    <row r="547" customFormat="false" ht="39.75" hidden="false" customHeight="true" outlineLevel="0" collapsed="false">
      <c r="A547" s="10" t="s">
        <v>3390</v>
      </c>
      <c r="B547" s="10" t="s">
        <v>3391</v>
      </c>
      <c r="C547" s="9" t="n">
        <v>1961</v>
      </c>
      <c r="D547" s="10" t="s">
        <v>3392</v>
      </c>
      <c r="E547" s="9" t="s">
        <v>36</v>
      </c>
      <c r="F547" s="9" t="s">
        <v>525</v>
      </c>
      <c r="G547" s="10" t="s">
        <v>91</v>
      </c>
      <c r="H547" s="10" t="s">
        <v>198</v>
      </c>
      <c r="I547" s="10" t="s">
        <v>199</v>
      </c>
      <c r="J547" s="10" t="s">
        <v>102</v>
      </c>
      <c r="K547" s="9" t="s">
        <v>2749</v>
      </c>
      <c r="L547" s="10" t="s">
        <v>200</v>
      </c>
      <c r="M547" s="9" t="s">
        <v>70</v>
      </c>
      <c r="N547" s="10"/>
      <c r="O547" s="11" t="s">
        <v>3393</v>
      </c>
      <c r="P547" s="10" t="s">
        <v>30</v>
      </c>
      <c r="Q547" s="9" t="s">
        <v>95</v>
      </c>
      <c r="R547" s="9" t="s">
        <v>3394</v>
      </c>
    </row>
    <row r="548" customFormat="false" ht="39.75" hidden="false" customHeight="true" outlineLevel="0" collapsed="false">
      <c r="A548" s="10" t="s">
        <v>3395</v>
      </c>
      <c r="B548" s="10" t="s">
        <v>3396</v>
      </c>
      <c r="C548" s="9" t="n">
        <v>1957</v>
      </c>
      <c r="D548" s="10" t="s">
        <v>3397</v>
      </c>
      <c r="E548" s="9" t="s">
        <v>36</v>
      </c>
      <c r="F548" s="9" t="s">
        <v>171</v>
      </c>
      <c r="G548" s="10" t="s">
        <v>80</v>
      </c>
      <c r="H548" s="10" t="s">
        <v>137</v>
      </c>
      <c r="I548" s="10" t="s">
        <v>138</v>
      </c>
      <c r="J548" s="10" t="s">
        <v>83</v>
      </c>
      <c r="K548" s="9"/>
      <c r="L548" s="10" t="s">
        <v>129</v>
      </c>
      <c r="M548" s="9" t="s">
        <v>70</v>
      </c>
      <c r="N548" s="10"/>
      <c r="O548" s="10"/>
      <c r="P548" s="10" t="s">
        <v>31</v>
      </c>
      <c r="Q548" s="9" t="s">
        <v>95</v>
      </c>
      <c r="R548" s="9" t="s">
        <v>3398</v>
      </c>
    </row>
    <row r="549" customFormat="false" ht="39.75" hidden="false" customHeight="true" outlineLevel="0" collapsed="false">
      <c r="A549" s="10" t="s">
        <v>3399</v>
      </c>
      <c r="B549" s="10" t="s">
        <v>3400</v>
      </c>
      <c r="C549" s="9" t="n">
        <v>1967</v>
      </c>
      <c r="D549" s="10" t="s">
        <v>3401</v>
      </c>
      <c r="E549" s="9" t="s">
        <v>36</v>
      </c>
      <c r="F549" s="9" t="s">
        <v>171</v>
      </c>
      <c r="G549" s="10" t="s">
        <v>91</v>
      </c>
      <c r="H549" s="10" t="s">
        <v>66</v>
      </c>
      <c r="I549" s="10" t="s">
        <v>424</v>
      </c>
      <c r="J549" s="10" t="s">
        <v>83</v>
      </c>
      <c r="K549" s="9"/>
      <c r="L549" s="10" t="s">
        <v>69</v>
      </c>
      <c r="M549" s="9" t="s">
        <v>70</v>
      </c>
      <c r="N549" s="10"/>
      <c r="O549" s="10"/>
      <c r="P549" s="10" t="s">
        <v>31</v>
      </c>
      <c r="Q549" s="9" t="s">
        <v>95</v>
      </c>
      <c r="R549" s="9" t="s">
        <v>3402</v>
      </c>
    </row>
    <row r="550" customFormat="false" ht="52.5" hidden="false" customHeight="true" outlineLevel="0" collapsed="false">
      <c r="A550" s="10" t="s">
        <v>3403</v>
      </c>
      <c r="B550" s="10" t="s">
        <v>3404</v>
      </c>
      <c r="C550" s="9" t="n">
        <v>1982</v>
      </c>
      <c r="D550" s="10" t="s">
        <v>3405</v>
      </c>
      <c r="E550" s="9" t="s">
        <v>78</v>
      </c>
      <c r="F550" s="9" t="s">
        <v>197</v>
      </c>
      <c r="G550" s="10" t="s">
        <v>91</v>
      </c>
      <c r="H550" s="10" t="s">
        <v>92</v>
      </c>
      <c r="I550" s="10" t="s">
        <v>353</v>
      </c>
      <c r="J550" s="10" t="s">
        <v>364</v>
      </c>
      <c r="K550" s="9" t="s">
        <v>402</v>
      </c>
      <c r="L550" s="10" t="s">
        <v>69</v>
      </c>
      <c r="M550" s="9" t="s">
        <v>70</v>
      </c>
      <c r="N550" s="10"/>
      <c r="O550" s="11" t="s">
        <v>3406</v>
      </c>
      <c r="P550" s="10" t="s">
        <v>30</v>
      </c>
      <c r="Q550" s="9" t="s">
        <v>95</v>
      </c>
      <c r="R550" s="9" t="s">
        <v>3407</v>
      </c>
    </row>
    <row r="551" customFormat="false" ht="39.75" hidden="false" customHeight="true" outlineLevel="0" collapsed="false">
      <c r="A551" s="10" t="s">
        <v>3408</v>
      </c>
      <c r="B551" s="10" t="s">
        <v>3409</v>
      </c>
      <c r="C551" s="9" t="n">
        <v>1981</v>
      </c>
      <c r="D551" s="10" t="s">
        <v>3410</v>
      </c>
      <c r="E551" s="9" t="s">
        <v>78</v>
      </c>
      <c r="F551" s="9" t="s">
        <v>197</v>
      </c>
      <c r="G551" s="10" t="s">
        <v>3411</v>
      </c>
      <c r="H551" s="10" t="s">
        <v>66</v>
      </c>
      <c r="I551" s="10" t="s">
        <v>101</v>
      </c>
      <c r="J551" s="10"/>
      <c r="K551" s="9"/>
      <c r="L551" s="10" t="s">
        <v>69</v>
      </c>
      <c r="M551" s="9" t="s">
        <v>70</v>
      </c>
      <c r="N551" s="10"/>
      <c r="O551" s="10"/>
      <c r="P551" s="10" t="s">
        <v>30</v>
      </c>
      <c r="Q551" s="9" t="s">
        <v>95</v>
      </c>
      <c r="R551" s="9" t="s">
        <v>3412</v>
      </c>
    </row>
    <row r="552" customFormat="false" ht="39.75" hidden="false" customHeight="true" outlineLevel="0" collapsed="false">
      <c r="A552" s="10" t="s">
        <v>3413</v>
      </c>
      <c r="B552" s="10" t="s">
        <v>3414</v>
      </c>
      <c r="C552" s="9" t="n">
        <v>1994</v>
      </c>
      <c r="D552" s="10" t="s">
        <v>3415</v>
      </c>
      <c r="E552" s="9" t="s">
        <v>125</v>
      </c>
      <c r="F552" s="9"/>
      <c r="G552" s="10" t="s">
        <v>172</v>
      </c>
      <c r="H552" s="10" t="s">
        <v>81</v>
      </c>
      <c r="I552" s="10" t="s">
        <v>82</v>
      </c>
      <c r="J552" s="10" t="s">
        <v>83</v>
      </c>
      <c r="K552" s="9"/>
      <c r="L552" s="10" t="s">
        <v>129</v>
      </c>
      <c r="M552" s="9" t="s">
        <v>70</v>
      </c>
      <c r="N552" s="10" t="s">
        <v>3416</v>
      </c>
      <c r="O552" s="10"/>
      <c r="P552" s="10" t="s">
        <v>30</v>
      </c>
      <c r="Q552" s="9" t="s">
        <v>73</v>
      </c>
      <c r="R552" s="9" t="s">
        <v>3417</v>
      </c>
    </row>
    <row r="553" customFormat="false" ht="52.5" hidden="false" customHeight="true" outlineLevel="0" collapsed="false">
      <c r="A553" s="10" t="s">
        <v>3418</v>
      </c>
      <c r="B553" s="10" t="s">
        <v>3419</v>
      </c>
      <c r="C553" s="9" t="n">
        <v>2018</v>
      </c>
      <c r="D553" s="10" t="s">
        <v>3420</v>
      </c>
      <c r="E553" s="9" t="s">
        <v>78</v>
      </c>
      <c r="F553" s="9" t="s">
        <v>197</v>
      </c>
      <c r="G553" s="10" t="s">
        <v>1552</v>
      </c>
      <c r="H553" s="10" t="s">
        <v>66</v>
      </c>
      <c r="I553" s="10" t="s">
        <v>1771</v>
      </c>
      <c r="J553" s="10" t="s">
        <v>102</v>
      </c>
      <c r="K553" s="9"/>
      <c r="L553" s="10" t="s">
        <v>69</v>
      </c>
      <c r="M553" s="9" t="s">
        <v>70</v>
      </c>
      <c r="N553" s="10" t="s">
        <v>3421</v>
      </c>
      <c r="O553" s="11" t="s">
        <v>3422</v>
      </c>
      <c r="P553" s="10" t="s">
        <v>30</v>
      </c>
      <c r="Q553" s="9" t="s">
        <v>73</v>
      </c>
      <c r="R553" s="9" t="s">
        <v>3423</v>
      </c>
    </row>
    <row r="554" customFormat="false" ht="52.5" hidden="false" customHeight="true" outlineLevel="0" collapsed="false">
      <c r="A554" s="10" t="s">
        <v>3424</v>
      </c>
      <c r="B554" s="10" t="s">
        <v>3425</v>
      </c>
      <c r="C554" s="9" t="n">
        <v>2014</v>
      </c>
      <c r="D554" s="10" t="s">
        <v>3426</v>
      </c>
      <c r="E554" s="9" t="s">
        <v>417</v>
      </c>
      <c r="F554" s="9"/>
      <c r="G554" s="10" t="s">
        <v>3427</v>
      </c>
      <c r="H554" s="10" t="s">
        <v>198</v>
      </c>
      <c r="I554" s="10" t="s">
        <v>199</v>
      </c>
      <c r="J554" s="10" t="s">
        <v>724</v>
      </c>
      <c r="K554" s="9"/>
      <c r="L554" s="10" t="s">
        <v>200</v>
      </c>
      <c r="M554" s="9" t="s">
        <v>70</v>
      </c>
      <c r="N554" s="10" t="s">
        <v>3428</v>
      </c>
      <c r="O554" s="11" t="s">
        <v>3429</v>
      </c>
      <c r="P554" s="10" t="s">
        <v>30</v>
      </c>
      <c r="Q554" s="9" t="s">
        <v>73</v>
      </c>
      <c r="R554" s="9" t="s">
        <v>3430</v>
      </c>
    </row>
    <row r="555" customFormat="false" ht="27" hidden="false" customHeight="true" outlineLevel="0" collapsed="false">
      <c r="A555" s="10" t="s">
        <v>3431</v>
      </c>
      <c r="B555" s="10" t="s">
        <v>3425</v>
      </c>
      <c r="C555" s="9" t="n">
        <v>2016</v>
      </c>
      <c r="D555" s="10" t="s">
        <v>3432</v>
      </c>
      <c r="E555" s="9" t="s">
        <v>135</v>
      </c>
      <c r="F555" s="9"/>
      <c r="G555" s="10" t="s">
        <v>3433</v>
      </c>
      <c r="H555" s="10" t="s">
        <v>198</v>
      </c>
      <c r="I555" s="10" t="s">
        <v>199</v>
      </c>
      <c r="J555" s="10" t="s">
        <v>831</v>
      </c>
      <c r="K555" s="9"/>
      <c r="L555" s="10" t="s">
        <v>200</v>
      </c>
      <c r="M555" s="9" t="s">
        <v>70</v>
      </c>
      <c r="N555" s="10" t="s">
        <v>3434</v>
      </c>
      <c r="O555" s="11" t="s">
        <v>3435</v>
      </c>
      <c r="P555" s="10" t="s">
        <v>30</v>
      </c>
      <c r="Q555" s="9" t="s">
        <v>73</v>
      </c>
      <c r="R555" s="9" t="s">
        <v>3436</v>
      </c>
    </row>
    <row r="556" customFormat="false" ht="52.5" hidden="false" customHeight="true" outlineLevel="0" collapsed="false">
      <c r="A556" s="10" t="s">
        <v>3437</v>
      </c>
      <c r="B556" s="10" t="s">
        <v>3438</v>
      </c>
      <c r="C556" s="9" t="n">
        <v>1943</v>
      </c>
      <c r="D556" s="10" t="s">
        <v>3439</v>
      </c>
      <c r="E556" s="9" t="s">
        <v>78</v>
      </c>
      <c r="F556" s="9" t="s">
        <v>197</v>
      </c>
      <c r="G556" s="10" t="s">
        <v>2037</v>
      </c>
      <c r="H556" s="10" t="s">
        <v>184</v>
      </c>
      <c r="I556" s="10" t="s">
        <v>3440</v>
      </c>
      <c r="J556" s="10" t="s">
        <v>68</v>
      </c>
      <c r="K556" s="9" t="s">
        <v>94</v>
      </c>
      <c r="L556" s="10" t="s">
        <v>69</v>
      </c>
      <c r="M556" s="9" t="s">
        <v>70</v>
      </c>
      <c r="N556" s="10" t="s">
        <v>3441</v>
      </c>
      <c r="O556" s="11" t="s">
        <v>3442</v>
      </c>
      <c r="P556" s="10" t="s">
        <v>30</v>
      </c>
      <c r="Q556" s="9" t="s">
        <v>73</v>
      </c>
      <c r="R556" s="9" t="s">
        <v>3443</v>
      </c>
    </row>
    <row r="557" customFormat="false" ht="52.5" hidden="false" customHeight="true" outlineLevel="0" collapsed="false">
      <c r="A557" s="10" t="s">
        <v>3444</v>
      </c>
      <c r="B557" s="10" t="s">
        <v>3445</v>
      </c>
      <c r="C557" s="9" t="n">
        <v>1961</v>
      </c>
      <c r="D557" s="10" t="s">
        <v>3446</v>
      </c>
      <c r="E557" s="9" t="s">
        <v>36</v>
      </c>
      <c r="F557" s="9"/>
      <c r="G557" s="10" t="s">
        <v>91</v>
      </c>
      <c r="H557" s="10" t="s">
        <v>184</v>
      </c>
      <c r="I557" s="10" t="s">
        <v>3447</v>
      </c>
      <c r="J557" s="10"/>
      <c r="K557" s="9"/>
      <c r="L557" s="10" t="s">
        <v>69</v>
      </c>
      <c r="M557" s="9" t="s">
        <v>70</v>
      </c>
      <c r="N557" s="10"/>
      <c r="O557" s="10"/>
      <c r="P557" s="10" t="s">
        <v>31</v>
      </c>
      <c r="Q557" s="9" t="s">
        <v>95</v>
      </c>
      <c r="R557" s="9" t="s">
        <v>3448</v>
      </c>
    </row>
    <row r="558" customFormat="false" ht="52.5" hidden="false" customHeight="true" outlineLevel="0" collapsed="false">
      <c r="A558" s="10" t="s">
        <v>3449</v>
      </c>
      <c r="B558" s="10" t="s">
        <v>3450</v>
      </c>
      <c r="C558" s="9" t="n">
        <v>1973</v>
      </c>
      <c r="D558" s="10" t="s">
        <v>3451</v>
      </c>
      <c r="E558" s="9" t="s">
        <v>78</v>
      </c>
      <c r="F558" s="9" t="s">
        <v>197</v>
      </c>
      <c r="G558" s="10" t="s">
        <v>91</v>
      </c>
      <c r="H558" s="10" t="s">
        <v>66</v>
      </c>
      <c r="I558" s="10" t="s">
        <v>101</v>
      </c>
      <c r="J558" s="10" t="s">
        <v>83</v>
      </c>
      <c r="K558" s="9"/>
      <c r="L558" s="10" t="s">
        <v>1350</v>
      </c>
      <c r="M558" s="9" t="s">
        <v>70</v>
      </c>
      <c r="N558" s="10"/>
      <c r="O558" s="11" t="s">
        <v>3452</v>
      </c>
      <c r="P558" s="10" t="s">
        <v>30</v>
      </c>
      <c r="Q558" s="9" t="s">
        <v>95</v>
      </c>
      <c r="R558" s="9" t="s">
        <v>3453</v>
      </c>
    </row>
    <row r="559" customFormat="false" ht="52.5" hidden="false" customHeight="true" outlineLevel="0" collapsed="false">
      <c r="A559" s="10" t="s">
        <v>3454</v>
      </c>
      <c r="B559" s="10" t="s">
        <v>3455</v>
      </c>
      <c r="C559" s="9" t="n">
        <v>1954</v>
      </c>
      <c r="D559" s="10" t="s">
        <v>3456</v>
      </c>
      <c r="E559" s="9" t="s">
        <v>78</v>
      </c>
      <c r="F559" s="9" t="s">
        <v>197</v>
      </c>
      <c r="G559" s="10" t="s">
        <v>80</v>
      </c>
      <c r="H559" s="10" t="s">
        <v>198</v>
      </c>
      <c r="I559" s="10" t="s">
        <v>199</v>
      </c>
      <c r="J559" s="10" t="s">
        <v>102</v>
      </c>
      <c r="K559" s="9"/>
      <c r="L559" s="10" t="s">
        <v>200</v>
      </c>
      <c r="M559" s="9" t="s">
        <v>70</v>
      </c>
      <c r="N559" s="10" t="s">
        <v>3457</v>
      </c>
      <c r="O559" s="11" t="s">
        <v>3458</v>
      </c>
      <c r="P559" s="10" t="s">
        <v>30</v>
      </c>
      <c r="Q559" s="9" t="s">
        <v>73</v>
      </c>
      <c r="R559" s="9" t="s">
        <v>3459</v>
      </c>
    </row>
    <row r="560" customFormat="false" ht="39.75" hidden="false" customHeight="true" outlineLevel="0" collapsed="false">
      <c r="A560" s="10" t="s">
        <v>3460</v>
      </c>
      <c r="B560" s="10" t="s">
        <v>3461</v>
      </c>
      <c r="C560" s="9" t="n">
        <v>2012</v>
      </c>
      <c r="D560" s="10" t="s">
        <v>3462</v>
      </c>
      <c r="E560" s="9" t="s">
        <v>78</v>
      </c>
      <c r="F560" s="9" t="s">
        <v>79</v>
      </c>
      <c r="G560" s="10" t="s">
        <v>91</v>
      </c>
      <c r="H560" s="10" t="s">
        <v>198</v>
      </c>
      <c r="I560" s="10" t="s">
        <v>199</v>
      </c>
      <c r="J560" s="10" t="s">
        <v>724</v>
      </c>
      <c r="K560" s="9"/>
      <c r="L560" s="10" t="s">
        <v>200</v>
      </c>
      <c r="M560" s="9" t="s">
        <v>70</v>
      </c>
      <c r="N560" s="10" t="s">
        <v>3463</v>
      </c>
      <c r="O560" s="11" t="s">
        <v>3464</v>
      </c>
      <c r="P560" s="10" t="s">
        <v>30</v>
      </c>
      <c r="Q560" s="9" t="s">
        <v>73</v>
      </c>
      <c r="R560" s="9" t="s">
        <v>3465</v>
      </c>
    </row>
    <row r="561" customFormat="false" ht="39.75" hidden="false" customHeight="true" outlineLevel="0" collapsed="false">
      <c r="A561" s="10" t="s">
        <v>3466</v>
      </c>
      <c r="B561" s="10" t="s">
        <v>3467</v>
      </c>
      <c r="C561" s="9" t="n">
        <v>1939</v>
      </c>
      <c r="D561" s="10" t="s">
        <v>3468</v>
      </c>
      <c r="E561" s="9" t="s">
        <v>36</v>
      </c>
      <c r="F561" s="9" t="s">
        <v>146</v>
      </c>
      <c r="G561" s="10" t="s">
        <v>91</v>
      </c>
      <c r="H561" s="10" t="s">
        <v>66</v>
      </c>
      <c r="I561" s="10" t="s">
        <v>1959</v>
      </c>
      <c r="J561" s="10" t="s">
        <v>83</v>
      </c>
      <c r="K561" s="9"/>
      <c r="L561" s="10" t="s">
        <v>69</v>
      </c>
      <c r="M561" s="9" t="s">
        <v>70</v>
      </c>
      <c r="N561" s="10" t="s">
        <v>3469</v>
      </c>
      <c r="O561" s="11" t="s">
        <v>3470</v>
      </c>
      <c r="P561" s="10" t="s">
        <v>30</v>
      </c>
      <c r="Q561" s="9" t="s">
        <v>73</v>
      </c>
      <c r="R561" s="9" t="s">
        <v>3471</v>
      </c>
    </row>
    <row r="562" customFormat="false" ht="78" hidden="false" customHeight="true" outlineLevel="0" collapsed="false">
      <c r="A562" s="10" t="s">
        <v>3472</v>
      </c>
      <c r="B562" s="10" t="s">
        <v>3473</v>
      </c>
      <c r="C562" s="9" t="n">
        <v>2006</v>
      </c>
      <c r="D562" s="10" t="s">
        <v>3474</v>
      </c>
      <c r="E562" s="9" t="s">
        <v>78</v>
      </c>
      <c r="F562" s="9" t="s">
        <v>197</v>
      </c>
      <c r="G562" s="10" t="s">
        <v>3475</v>
      </c>
      <c r="H562" s="10" t="s">
        <v>81</v>
      </c>
      <c r="I562" s="10" t="s">
        <v>82</v>
      </c>
      <c r="J562" s="10" t="s">
        <v>110</v>
      </c>
      <c r="K562" s="9"/>
      <c r="L562" s="10" t="s">
        <v>69</v>
      </c>
      <c r="M562" s="9" t="s">
        <v>70</v>
      </c>
      <c r="N562" s="10" t="s">
        <v>3476</v>
      </c>
      <c r="O562" s="11" t="s">
        <v>3477</v>
      </c>
      <c r="P562" s="10" t="s">
        <v>30</v>
      </c>
      <c r="Q562" s="9" t="s">
        <v>73</v>
      </c>
      <c r="R562" s="9" t="s">
        <v>3478</v>
      </c>
    </row>
    <row r="563" customFormat="false" ht="39.75" hidden="false" customHeight="true" outlineLevel="0" collapsed="false">
      <c r="A563" s="10" t="s">
        <v>3479</v>
      </c>
      <c r="B563" s="10" t="s">
        <v>3480</v>
      </c>
      <c r="C563" s="9" t="n">
        <v>1977</v>
      </c>
      <c r="D563" s="10" t="s">
        <v>3481</v>
      </c>
      <c r="E563" s="9" t="s">
        <v>78</v>
      </c>
      <c r="F563" s="9" t="s">
        <v>197</v>
      </c>
      <c r="G563" s="10" t="s">
        <v>91</v>
      </c>
      <c r="H563" s="10" t="s">
        <v>276</v>
      </c>
      <c r="I563" s="10" t="s">
        <v>341</v>
      </c>
      <c r="J563" s="10" t="s">
        <v>102</v>
      </c>
      <c r="K563" s="9" t="s">
        <v>1621</v>
      </c>
      <c r="L563" s="10" t="s">
        <v>69</v>
      </c>
      <c r="M563" s="9" t="s">
        <v>70</v>
      </c>
      <c r="N563" s="10"/>
      <c r="O563" s="11" t="s">
        <v>3482</v>
      </c>
      <c r="P563" s="10" t="s">
        <v>30</v>
      </c>
      <c r="Q563" s="9" t="s">
        <v>95</v>
      </c>
      <c r="R563" s="9" t="s">
        <v>3483</v>
      </c>
    </row>
    <row r="564" customFormat="false" ht="39.75" hidden="false" customHeight="true" outlineLevel="0" collapsed="false">
      <c r="A564" s="10" t="s">
        <v>3484</v>
      </c>
      <c r="B564" s="10" t="s">
        <v>3485</v>
      </c>
      <c r="C564" s="9" t="n">
        <v>1971</v>
      </c>
      <c r="D564" s="10" t="s">
        <v>3486</v>
      </c>
      <c r="E564" s="9" t="s">
        <v>36</v>
      </c>
      <c r="F564" s="9" t="s">
        <v>171</v>
      </c>
      <c r="G564" s="10" t="s">
        <v>91</v>
      </c>
      <c r="H564" s="10" t="s">
        <v>81</v>
      </c>
      <c r="I564" s="10" t="s">
        <v>82</v>
      </c>
      <c r="J564" s="10" t="s">
        <v>83</v>
      </c>
      <c r="K564" s="9"/>
      <c r="L564" s="10" t="s">
        <v>69</v>
      </c>
      <c r="M564" s="9" t="s">
        <v>70</v>
      </c>
      <c r="N564" s="10"/>
      <c r="O564" s="10"/>
      <c r="P564" s="10" t="s">
        <v>31</v>
      </c>
      <c r="Q564" s="9" t="s">
        <v>95</v>
      </c>
      <c r="R564" s="9" t="s">
        <v>3487</v>
      </c>
    </row>
    <row r="565" customFormat="false" ht="39.75" hidden="false" customHeight="true" outlineLevel="0" collapsed="false">
      <c r="A565" s="10" t="s">
        <v>3488</v>
      </c>
      <c r="B565" s="10" t="s">
        <v>3489</v>
      </c>
      <c r="C565" s="9" t="n">
        <v>1988</v>
      </c>
      <c r="D565" s="10" t="s">
        <v>3490</v>
      </c>
      <c r="E565" s="9" t="s">
        <v>417</v>
      </c>
      <c r="F565" s="9"/>
      <c r="G565" s="10" t="s">
        <v>3491</v>
      </c>
      <c r="H565" s="10" t="s">
        <v>198</v>
      </c>
      <c r="I565" s="10" t="s">
        <v>199</v>
      </c>
      <c r="J565" s="10" t="s">
        <v>102</v>
      </c>
      <c r="K565" s="9" t="s">
        <v>342</v>
      </c>
      <c r="L565" s="10" t="s">
        <v>200</v>
      </c>
      <c r="M565" s="9" t="s">
        <v>70</v>
      </c>
      <c r="N565" s="10" t="s">
        <v>3492</v>
      </c>
      <c r="O565" s="10"/>
      <c r="P565" s="10" t="s">
        <v>30</v>
      </c>
      <c r="Q565" s="9" t="s">
        <v>73</v>
      </c>
      <c r="R565" s="9" t="s">
        <v>3493</v>
      </c>
    </row>
    <row r="566" customFormat="false" ht="52.5" hidden="false" customHeight="true" outlineLevel="0" collapsed="false">
      <c r="A566" s="10" t="s">
        <v>3494</v>
      </c>
      <c r="B566" s="10" t="s">
        <v>3495</v>
      </c>
      <c r="C566" s="9" t="n">
        <v>1940</v>
      </c>
      <c r="D566" s="10" t="s">
        <v>3496</v>
      </c>
      <c r="E566" s="9" t="s">
        <v>36</v>
      </c>
      <c r="F566" s="9" t="s">
        <v>525</v>
      </c>
      <c r="G566" s="10" t="s">
        <v>671</v>
      </c>
      <c r="H566" s="10" t="s">
        <v>645</v>
      </c>
      <c r="I566" s="10" t="s">
        <v>646</v>
      </c>
      <c r="J566" s="10" t="s">
        <v>102</v>
      </c>
      <c r="K566" s="9"/>
      <c r="L566" s="10" t="s">
        <v>200</v>
      </c>
      <c r="M566" s="9" t="s">
        <v>70</v>
      </c>
      <c r="N566" s="10" t="s">
        <v>3497</v>
      </c>
      <c r="O566" s="10"/>
      <c r="P566" s="10" t="s">
        <v>30</v>
      </c>
      <c r="Q566" s="9" t="s">
        <v>73</v>
      </c>
      <c r="R566" s="9" t="s">
        <v>3498</v>
      </c>
    </row>
    <row r="567" customFormat="false" ht="52.5" hidden="false" customHeight="true" outlineLevel="0" collapsed="false">
      <c r="A567" s="10" t="s">
        <v>3499</v>
      </c>
      <c r="B567" s="10" t="s">
        <v>3500</v>
      </c>
      <c r="C567" s="9" t="n">
        <v>1968</v>
      </c>
      <c r="D567" s="10" t="s">
        <v>3501</v>
      </c>
      <c r="E567" s="9" t="s">
        <v>36</v>
      </c>
      <c r="F567" s="9" t="s">
        <v>320</v>
      </c>
      <c r="G567" s="10" t="s">
        <v>91</v>
      </c>
      <c r="H567" s="10" t="s">
        <v>66</v>
      </c>
      <c r="I567" s="10" t="s">
        <v>424</v>
      </c>
      <c r="J567" s="10" t="s">
        <v>83</v>
      </c>
      <c r="K567" s="9"/>
      <c r="L567" s="10" t="s">
        <v>69</v>
      </c>
      <c r="M567" s="9" t="s">
        <v>70</v>
      </c>
      <c r="N567" s="10"/>
      <c r="O567" s="11" t="s">
        <v>3502</v>
      </c>
      <c r="P567" s="10" t="s">
        <v>30</v>
      </c>
      <c r="Q567" s="9" t="s">
        <v>95</v>
      </c>
      <c r="R567" s="9" t="s">
        <v>3503</v>
      </c>
    </row>
    <row r="568" customFormat="false" ht="39.75" hidden="false" customHeight="true" outlineLevel="0" collapsed="false">
      <c r="A568" s="10" t="s">
        <v>3504</v>
      </c>
      <c r="B568" s="10" t="s">
        <v>3505</v>
      </c>
      <c r="C568" s="9" t="n">
        <v>2010</v>
      </c>
      <c r="D568" s="10" t="s">
        <v>3506</v>
      </c>
      <c r="E568" s="9" t="s">
        <v>125</v>
      </c>
      <c r="F568" s="9" t="s">
        <v>171</v>
      </c>
      <c r="G568" s="10" t="s">
        <v>172</v>
      </c>
      <c r="H568" s="10" t="s">
        <v>81</v>
      </c>
      <c r="I568" s="10" t="s">
        <v>82</v>
      </c>
      <c r="J568" s="10" t="s">
        <v>83</v>
      </c>
      <c r="K568" s="9"/>
      <c r="L568" s="10" t="s">
        <v>69</v>
      </c>
      <c r="M568" s="9" t="s">
        <v>70</v>
      </c>
      <c r="N568" s="10" t="s">
        <v>3507</v>
      </c>
      <c r="O568" s="10"/>
      <c r="P568" s="10" t="s">
        <v>30</v>
      </c>
      <c r="Q568" s="9" t="s">
        <v>73</v>
      </c>
      <c r="R568" s="9" t="s">
        <v>3508</v>
      </c>
    </row>
    <row r="569" customFormat="false" ht="27" hidden="false" customHeight="true" outlineLevel="0" collapsed="false">
      <c r="A569" s="10" t="s">
        <v>3509</v>
      </c>
      <c r="B569" s="10" t="s">
        <v>3510</v>
      </c>
      <c r="C569" s="9" t="n">
        <v>2000</v>
      </c>
      <c r="D569" s="10" t="s">
        <v>3511</v>
      </c>
      <c r="E569" s="9" t="s">
        <v>36</v>
      </c>
      <c r="F569" s="9" t="s">
        <v>171</v>
      </c>
      <c r="G569" s="10" t="s">
        <v>2499</v>
      </c>
      <c r="H569" s="10" t="s">
        <v>66</v>
      </c>
      <c r="I569" s="10" t="s">
        <v>67</v>
      </c>
      <c r="J569" s="10" t="s">
        <v>159</v>
      </c>
      <c r="K569" s="9"/>
      <c r="L569" s="10" t="s">
        <v>69</v>
      </c>
      <c r="M569" s="9" t="s">
        <v>70</v>
      </c>
      <c r="N569" s="10"/>
      <c r="O569" s="10"/>
      <c r="P569" s="10" t="s">
        <v>31</v>
      </c>
      <c r="Q569" s="9" t="s">
        <v>95</v>
      </c>
      <c r="R569" s="9" t="s">
        <v>3512</v>
      </c>
    </row>
    <row r="570" customFormat="false" ht="52.5" hidden="false" customHeight="true" outlineLevel="0" collapsed="false">
      <c r="A570" s="10" t="s">
        <v>3513</v>
      </c>
      <c r="B570" s="10" t="s">
        <v>3514</v>
      </c>
      <c r="C570" s="9" t="n">
        <v>1970</v>
      </c>
      <c r="D570" s="10" t="s">
        <v>3515</v>
      </c>
      <c r="E570" s="9" t="s">
        <v>36</v>
      </c>
      <c r="F570" s="9" t="s">
        <v>320</v>
      </c>
      <c r="G570" s="10" t="s">
        <v>91</v>
      </c>
      <c r="H570" s="10" t="s">
        <v>92</v>
      </c>
      <c r="I570" s="10" t="s">
        <v>93</v>
      </c>
      <c r="J570" s="10" t="s">
        <v>68</v>
      </c>
      <c r="K570" s="9"/>
      <c r="L570" s="10" t="s">
        <v>69</v>
      </c>
      <c r="M570" s="9" t="s">
        <v>70</v>
      </c>
      <c r="N570" s="10" t="s">
        <v>3516</v>
      </c>
      <c r="O570" s="11" t="s">
        <v>3517</v>
      </c>
      <c r="P570" s="10" t="s">
        <v>30</v>
      </c>
      <c r="Q570" s="9" t="s">
        <v>73</v>
      </c>
      <c r="R570" s="9" t="s">
        <v>3518</v>
      </c>
    </row>
    <row r="571" customFormat="false" ht="52.5" hidden="false" customHeight="true" outlineLevel="0" collapsed="false">
      <c r="A571" s="10" t="s">
        <v>3519</v>
      </c>
      <c r="B571" s="10" t="s">
        <v>3514</v>
      </c>
      <c r="C571" s="9" t="n">
        <v>1976</v>
      </c>
      <c r="D571" s="10" t="s">
        <v>3520</v>
      </c>
      <c r="E571" s="9" t="s">
        <v>78</v>
      </c>
      <c r="F571" s="9" t="s">
        <v>197</v>
      </c>
      <c r="G571" s="10" t="s">
        <v>91</v>
      </c>
      <c r="H571" s="10" t="s">
        <v>66</v>
      </c>
      <c r="I571" s="10" t="s">
        <v>101</v>
      </c>
      <c r="J571" s="10" t="s">
        <v>110</v>
      </c>
      <c r="K571" s="9"/>
      <c r="L571" s="10" t="s">
        <v>1350</v>
      </c>
      <c r="M571" s="9" t="s">
        <v>70</v>
      </c>
      <c r="N571" s="10"/>
      <c r="O571" s="11" t="s">
        <v>3521</v>
      </c>
      <c r="P571" s="10" t="s">
        <v>30</v>
      </c>
      <c r="Q571" s="9" t="s">
        <v>95</v>
      </c>
      <c r="R571" s="9" t="s">
        <v>3522</v>
      </c>
    </row>
    <row r="572" customFormat="false" ht="52.5" hidden="false" customHeight="true" outlineLevel="0" collapsed="false">
      <c r="A572" s="10" t="s">
        <v>3523</v>
      </c>
      <c r="B572" s="10" t="s">
        <v>3524</v>
      </c>
      <c r="C572" s="9" t="n">
        <v>2010</v>
      </c>
      <c r="D572" s="10" t="s">
        <v>3525</v>
      </c>
      <c r="E572" s="9" t="s">
        <v>78</v>
      </c>
      <c r="F572" s="9" t="s">
        <v>79</v>
      </c>
      <c r="G572" s="10" t="s">
        <v>80</v>
      </c>
      <c r="H572" s="10" t="s">
        <v>66</v>
      </c>
      <c r="I572" s="10" t="s">
        <v>101</v>
      </c>
      <c r="J572" s="10" t="s">
        <v>159</v>
      </c>
      <c r="K572" s="9"/>
      <c r="L572" s="10" t="s">
        <v>69</v>
      </c>
      <c r="M572" s="9" t="s">
        <v>70</v>
      </c>
      <c r="N572" s="10" t="s">
        <v>3526</v>
      </c>
      <c r="O572" s="11" t="s">
        <v>3527</v>
      </c>
      <c r="P572" s="10" t="s">
        <v>30</v>
      </c>
      <c r="Q572" s="9" t="s">
        <v>73</v>
      </c>
      <c r="R572" s="9" t="s">
        <v>3528</v>
      </c>
    </row>
    <row r="573" customFormat="false" ht="65.25" hidden="false" customHeight="true" outlineLevel="0" collapsed="false">
      <c r="A573" s="10" t="s">
        <v>3529</v>
      </c>
      <c r="B573" s="10" t="s">
        <v>3530</v>
      </c>
      <c r="C573" s="9" t="n">
        <v>2002</v>
      </c>
      <c r="D573" s="10" t="s">
        <v>3531</v>
      </c>
      <c r="E573" s="9" t="s">
        <v>135</v>
      </c>
      <c r="F573" s="9"/>
      <c r="G573" s="10" t="s">
        <v>3532</v>
      </c>
      <c r="H573" s="10" t="s">
        <v>362</v>
      </c>
      <c r="I573" s="10" t="s">
        <v>471</v>
      </c>
      <c r="J573" s="10" t="s">
        <v>102</v>
      </c>
      <c r="K573" s="9"/>
      <c r="L573" s="10" t="s">
        <v>139</v>
      </c>
      <c r="M573" s="9" t="s">
        <v>70</v>
      </c>
      <c r="N573" s="10" t="s">
        <v>3533</v>
      </c>
      <c r="O573" s="11" t="s">
        <v>3534</v>
      </c>
      <c r="P573" s="10" t="s">
        <v>30</v>
      </c>
      <c r="Q573" s="9" t="s">
        <v>73</v>
      </c>
      <c r="R573" s="9" t="s">
        <v>3535</v>
      </c>
    </row>
    <row r="574" customFormat="false" ht="52.5" hidden="false" customHeight="true" outlineLevel="0" collapsed="false">
      <c r="A574" s="10" t="s">
        <v>3536</v>
      </c>
      <c r="B574" s="10" t="s">
        <v>3530</v>
      </c>
      <c r="C574" s="9" t="n">
        <v>2003</v>
      </c>
      <c r="D574" s="10" t="s">
        <v>3537</v>
      </c>
      <c r="E574" s="9" t="s">
        <v>135</v>
      </c>
      <c r="F574" s="9"/>
      <c r="G574" s="10" t="s">
        <v>3538</v>
      </c>
      <c r="H574" s="10" t="s">
        <v>215</v>
      </c>
      <c r="I574" s="10" t="s">
        <v>216</v>
      </c>
      <c r="J574" s="10" t="s">
        <v>3539</v>
      </c>
      <c r="K574" s="9"/>
      <c r="L574" s="10" t="s">
        <v>139</v>
      </c>
      <c r="M574" s="9" t="s">
        <v>70</v>
      </c>
      <c r="N574" s="10" t="s">
        <v>3540</v>
      </c>
      <c r="O574" s="11" t="s">
        <v>3541</v>
      </c>
      <c r="P574" s="10" t="s">
        <v>30</v>
      </c>
      <c r="Q574" s="9" t="s">
        <v>73</v>
      </c>
      <c r="R574" s="9" t="s">
        <v>3542</v>
      </c>
    </row>
    <row r="575" customFormat="false" ht="39.75" hidden="false" customHeight="true" outlineLevel="0" collapsed="false">
      <c r="A575" s="10" t="s">
        <v>3543</v>
      </c>
      <c r="B575" s="10" t="s">
        <v>3544</v>
      </c>
      <c r="C575" s="9" t="n">
        <v>2003</v>
      </c>
      <c r="D575" s="10" t="s">
        <v>3545</v>
      </c>
      <c r="E575" s="9" t="s">
        <v>107</v>
      </c>
      <c r="F575" s="9"/>
      <c r="G575" s="10" t="s">
        <v>91</v>
      </c>
      <c r="H575" s="10" t="s">
        <v>2383</v>
      </c>
      <c r="I575" s="10" t="s">
        <v>2384</v>
      </c>
      <c r="J575" s="10" t="s">
        <v>102</v>
      </c>
      <c r="K575" s="9"/>
      <c r="L575" s="10" t="s">
        <v>129</v>
      </c>
      <c r="M575" s="9" t="s">
        <v>70</v>
      </c>
      <c r="N575" s="10"/>
      <c r="O575" s="10"/>
      <c r="P575" s="10" t="s">
        <v>31</v>
      </c>
      <c r="Q575" s="9" t="s">
        <v>95</v>
      </c>
      <c r="R575" s="9" t="s">
        <v>3546</v>
      </c>
    </row>
    <row r="576" customFormat="false" ht="65.25" hidden="false" customHeight="true" outlineLevel="0" collapsed="false">
      <c r="A576" s="10" t="s">
        <v>3547</v>
      </c>
      <c r="B576" s="10" t="s">
        <v>3530</v>
      </c>
      <c r="C576" s="9" t="n">
        <v>2005</v>
      </c>
      <c r="D576" s="10" t="s">
        <v>3548</v>
      </c>
      <c r="E576" s="9" t="s">
        <v>78</v>
      </c>
      <c r="F576" s="9" t="s">
        <v>79</v>
      </c>
      <c r="G576" s="10" t="s">
        <v>91</v>
      </c>
      <c r="H576" s="10" t="s">
        <v>66</v>
      </c>
      <c r="I576" s="10" t="s">
        <v>101</v>
      </c>
      <c r="J576" s="10" t="s">
        <v>83</v>
      </c>
      <c r="K576" s="9"/>
      <c r="L576" s="10" t="s">
        <v>1350</v>
      </c>
      <c r="M576" s="9" t="s">
        <v>70</v>
      </c>
      <c r="N576" s="10" t="s">
        <v>3549</v>
      </c>
      <c r="O576" s="11" t="s">
        <v>3550</v>
      </c>
      <c r="P576" s="10" t="s">
        <v>30</v>
      </c>
      <c r="Q576" s="9" t="s">
        <v>73</v>
      </c>
      <c r="R576" s="9" t="s">
        <v>3551</v>
      </c>
    </row>
    <row r="577" customFormat="false" ht="78" hidden="false" customHeight="true" outlineLevel="0" collapsed="false">
      <c r="A577" s="10" t="s">
        <v>3552</v>
      </c>
      <c r="B577" s="10" t="s">
        <v>3553</v>
      </c>
      <c r="C577" s="9" t="n">
        <v>2026</v>
      </c>
      <c r="D577" s="10" t="s">
        <v>3554</v>
      </c>
      <c r="E577" s="9" t="s">
        <v>135</v>
      </c>
      <c r="F577" s="9"/>
      <c r="G577" s="10" t="s">
        <v>3555</v>
      </c>
      <c r="H577" s="10" t="s">
        <v>3556</v>
      </c>
      <c r="I577" s="10" t="s">
        <v>3557</v>
      </c>
      <c r="J577" s="10" t="s">
        <v>102</v>
      </c>
      <c r="K577" s="9"/>
      <c r="L577" s="10" t="s">
        <v>200</v>
      </c>
      <c r="M577" s="9" t="s">
        <v>70</v>
      </c>
      <c r="N577" s="10" t="s">
        <v>3558</v>
      </c>
      <c r="O577" s="11" t="s">
        <v>3559</v>
      </c>
      <c r="P577" s="10" t="s">
        <v>30</v>
      </c>
      <c r="Q577" s="9" t="s">
        <v>73</v>
      </c>
      <c r="R577" s="9" t="s">
        <v>3560</v>
      </c>
    </row>
    <row r="578" customFormat="false" ht="27" hidden="false" customHeight="true" outlineLevel="0" collapsed="false">
      <c r="A578" s="10" t="s">
        <v>3561</v>
      </c>
      <c r="B578" s="10" t="s">
        <v>3562</v>
      </c>
      <c r="C578" s="9" t="n">
        <v>1975</v>
      </c>
      <c r="D578" s="10" t="s">
        <v>3563</v>
      </c>
      <c r="E578" s="9" t="s">
        <v>78</v>
      </c>
      <c r="F578" s="9"/>
      <c r="G578" s="10"/>
      <c r="H578" s="10" t="s">
        <v>198</v>
      </c>
      <c r="I578" s="10" t="s">
        <v>199</v>
      </c>
      <c r="J578" s="10" t="s">
        <v>364</v>
      </c>
      <c r="K578" s="9" t="s">
        <v>321</v>
      </c>
      <c r="L578" s="10" t="s">
        <v>200</v>
      </c>
      <c r="M578" s="9" t="s">
        <v>70</v>
      </c>
      <c r="N578" s="10" t="s">
        <v>3564</v>
      </c>
      <c r="O578" s="11" t="s">
        <v>3565</v>
      </c>
      <c r="P578" s="10" t="s">
        <v>30</v>
      </c>
      <c r="Q578" s="9" t="s">
        <v>73</v>
      </c>
      <c r="R578" s="9" t="s">
        <v>3566</v>
      </c>
    </row>
    <row r="579" customFormat="false" ht="27" hidden="false" customHeight="true" outlineLevel="0" collapsed="false">
      <c r="A579" s="10" t="s">
        <v>3567</v>
      </c>
      <c r="B579" s="10" t="s">
        <v>3568</v>
      </c>
      <c r="C579" s="9" t="n">
        <v>1976</v>
      </c>
      <c r="D579" s="10" t="s">
        <v>3569</v>
      </c>
      <c r="E579" s="9" t="s">
        <v>417</v>
      </c>
      <c r="F579" s="9"/>
      <c r="G579" s="10" t="s">
        <v>3570</v>
      </c>
      <c r="H579" s="10" t="s">
        <v>198</v>
      </c>
      <c r="I579" s="10" t="s">
        <v>199</v>
      </c>
      <c r="J579" s="10" t="s">
        <v>364</v>
      </c>
      <c r="K579" s="9" t="s">
        <v>321</v>
      </c>
      <c r="L579" s="10" t="s">
        <v>200</v>
      </c>
      <c r="M579" s="9" t="s">
        <v>464</v>
      </c>
      <c r="N579" s="10" t="s">
        <v>1155</v>
      </c>
      <c r="O579" s="10"/>
      <c r="P579" s="10" t="s">
        <v>30</v>
      </c>
      <c r="Q579" s="9" t="s">
        <v>73</v>
      </c>
      <c r="R579" s="9" t="s">
        <v>3571</v>
      </c>
    </row>
    <row r="580" customFormat="false" ht="65.25" hidden="false" customHeight="true" outlineLevel="0" collapsed="false">
      <c r="A580" s="10" t="s">
        <v>3572</v>
      </c>
      <c r="B580" s="10" t="s">
        <v>3573</v>
      </c>
      <c r="C580" s="9" t="n">
        <v>1979</v>
      </c>
      <c r="D580" s="10" t="s">
        <v>3574</v>
      </c>
      <c r="E580" s="9" t="s">
        <v>78</v>
      </c>
      <c r="F580" s="9" t="s">
        <v>197</v>
      </c>
      <c r="G580" s="10" t="s">
        <v>423</v>
      </c>
      <c r="H580" s="10" t="s">
        <v>66</v>
      </c>
      <c r="I580" s="10" t="s">
        <v>101</v>
      </c>
      <c r="J580" s="10" t="s">
        <v>102</v>
      </c>
      <c r="K580" s="9"/>
      <c r="L580" s="10" t="s">
        <v>69</v>
      </c>
      <c r="M580" s="9" t="s">
        <v>70</v>
      </c>
      <c r="N580" s="10"/>
      <c r="O580" s="11" t="s">
        <v>3575</v>
      </c>
      <c r="P580" s="10" t="s">
        <v>30</v>
      </c>
      <c r="Q580" s="9" t="s">
        <v>95</v>
      </c>
      <c r="R580" s="9" t="s">
        <v>3576</v>
      </c>
    </row>
    <row r="581" customFormat="false" ht="52.5" hidden="false" customHeight="true" outlineLevel="0" collapsed="false">
      <c r="A581" s="10" t="s">
        <v>3577</v>
      </c>
      <c r="B581" s="10" t="s">
        <v>3578</v>
      </c>
      <c r="C581" s="9" t="n">
        <v>1965</v>
      </c>
      <c r="D581" s="10" t="s">
        <v>3579</v>
      </c>
      <c r="E581" s="9" t="s">
        <v>36</v>
      </c>
      <c r="F581" s="9" t="s">
        <v>320</v>
      </c>
      <c r="G581" s="10" t="s">
        <v>91</v>
      </c>
      <c r="H581" s="10" t="s">
        <v>92</v>
      </c>
      <c r="I581" s="10" t="s">
        <v>93</v>
      </c>
      <c r="J581" s="10" t="s">
        <v>83</v>
      </c>
      <c r="K581" s="9" t="s">
        <v>321</v>
      </c>
      <c r="L581" s="10" t="s">
        <v>69</v>
      </c>
      <c r="M581" s="9" t="s">
        <v>70</v>
      </c>
      <c r="N581" s="10"/>
      <c r="O581" s="11" t="s">
        <v>3580</v>
      </c>
      <c r="P581" s="10" t="s">
        <v>30</v>
      </c>
      <c r="Q581" s="9" t="s">
        <v>95</v>
      </c>
      <c r="R581" s="9" t="s">
        <v>3581</v>
      </c>
    </row>
    <row r="582" customFormat="false" ht="52.5" hidden="false" customHeight="true" outlineLevel="0" collapsed="false">
      <c r="A582" s="10" t="s">
        <v>3582</v>
      </c>
      <c r="B582" s="10" t="s">
        <v>3578</v>
      </c>
      <c r="C582" s="9" t="n">
        <v>1970</v>
      </c>
      <c r="D582" s="10" t="s">
        <v>3583</v>
      </c>
      <c r="E582" s="9" t="s">
        <v>78</v>
      </c>
      <c r="F582" s="9" t="s">
        <v>197</v>
      </c>
      <c r="G582" s="10" t="s">
        <v>91</v>
      </c>
      <c r="H582" s="10" t="s">
        <v>92</v>
      </c>
      <c r="I582" s="10" t="s">
        <v>93</v>
      </c>
      <c r="J582" s="10" t="s">
        <v>68</v>
      </c>
      <c r="K582" s="9"/>
      <c r="L582" s="10" t="s">
        <v>69</v>
      </c>
      <c r="M582" s="9" t="s">
        <v>70</v>
      </c>
      <c r="N582" s="10"/>
      <c r="O582" s="11" t="s">
        <v>3584</v>
      </c>
      <c r="P582" s="10" t="s">
        <v>30</v>
      </c>
      <c r="Q582" s="9" t="s">
        <v>95</v>
      </c>
      <c r="R582" s="9" t="s">
        <v>3585</v>
      </c>
    </row>
    <row r="583" customFormat="false" ht="39.75" hidden="false" customHeight="true" outlineLevel="0" collapsed="false">
      <c r="A583" s="10" t="s">
        <v>3586</v>
      </c>
      <c r="B583" s="10" t="s">
        <v>3587</v>
      </c>
      <c r="C583" s="9" t="n">
        <v>1991</v>
      </c>
      <c r="D583" s="10" t="s">
        <v>3588</v>
      </c>
      <c r="E583" s="9" t="s">
        <v>78</v>
      </c>
      <c r="F583" s="9" t="s">
        <v>197</v>
      </c>
      <c r="G583" s="10" t="s">
        <v>1540</v>
      </c>
      <c r="H583" s="10" t="s">
        <v>66</v>
      </c>
      <c r="I583" s="10" t="s">
        <v>178</v>
      </c>
      <c r="J583" s="10"/>
      <c r="K583" s="9"/>
      <c r="L583" s="10" t="s">
        <v>294</v>
      </c>
      <c r="M583" s="9" t="s">
        <v>70</v>
      </c>
      <c r="N583" s="10"/>
      <c r="O583" s="11" t="s">
        <v>3589</v>
      </c>
      <c r="P583" s="10" t="s">
        <v>30</v>
      </c>
      <c r="Q583" s="9" t="s">
        <v>95</v>
      </c>
      <c r="R583" s="9" t="s">
        <v>3590</v>
      </c>
    </row>
    <row r="584" customFormat="false" ht="52.5" hidden="false" customHeight="true" outlineLevel="0" collapsed="false">
      <c r="A584" s="10" t="s">
        <v>3591</v>
      </c>
      <c r="B584" s="10" t="s">
        <v>3592</v>
      </c>
      <c r="C584" s="9" t="n">
        <v>1955</v>
      </c>
      <c r="D584" s="10" t="s">
        <v>3593</v>
      </c>
      <c r="E584" s="9" t="s">
        <v>36</v>
      </c>
      <c r="F584" s="9"/>
      <c r="G584" s="10" t="s">
        <v>423</v>
      </c>
      <c r="H584" s="10" t="s">
        <v>127</v>
      </c>
      <c r="I584" s="10" t="s">
        <v>2557</v>
      </c>
      <c r="J584" s="10" t="s">
        <v>83</v>
      </c>
      <c r="K584" s="9" t="s">
        <v>342</v>
      </c>
      <c r="L584" s="10" t="s">
        <v>129</v>
      </c>
      <c r="M584" s="9" t="s">
        <v>70</v>
      </c>
      <c r="N584" s="10" t="s">
        <v>3594</v>
      </c>
      <c r="O584" s="11" t="s">
        <v>3595</v>
      </c>
      <c r="P584" s="10" t="s">
        <v>30</v>
      </c>
      <c r="Q584" s="9" t="s">
        <v>73</v>
      </c>
      <c r="R584" s="9" t="s">
        <v>3596</v>
      </c>
    </row>
    <row r="585" customFormat="false" ht="39.75" hidden="false" customHeight="true" outlineLevel="0" collapsed="false">
      <c r="A585" s="10" t="s">
        <v>3597</v>
      </c>
      <c r="B585" s="10" t="s">
        <v>3598</v>
      </c>
      <c r="C585" s="9" t="n">
        <v>1987</v>
      </c>
      <c r="D585" s="10" t="s">
        <v>3599</v>
      </c>
      <c r="E585" s="9" t="s">
        <v>125</v>
      </c>
      <c r="F585" s="9" t="s">
        <v>171</v>
      </c>
      <c r="G585" s="10" t="s">
        <v>3600</v>
      </c>
      <c r="H585" s="10" t="s">
        <v>137</v>
      </c>
      <c r="I585" s="10" t="s">
        <v>138</v>
      </c>
      <c r="J585" s="10"/>
      <c r="K585" s="9"/>
      <c r="L585" s="10" t="s">
        <v>69</v>
      </c>
      <c r="M585" s="9" t="s">
        <v>70</v>
      </c>
      <c r="N585" s="10"/>
      <c r="O585" s="11" t="s">
        <v>3601</v>
      </c>
      <c r="P585" s="10" t="s">
        <v>30</v>
      </c>
      <c r="Q585" s="9" t="s">
        <v>95</v>
      </c>
      <c r="R585" s="9" t="s">
        <v>3602</v>
      </c>
    </row>
    <row r="586" customFormat="false" ht="39.75" hidden="false" customHeight="true" outlineLevel="0" collapsed="false">
      <c r="A586" s="10" t="s">
        <v>3603</v>
      </c>
      <c r="B586" s="10" t="s">
        <v>3604</v>
      </c>
      <c r="C586" s="9" t="n">
        <v>2002</v>
      </c>
      <c r="D586" s="10" t="s">
        <v>3605</v>
      </c>
      <c r="E586" s="9" t="s">
        <v>78</v>
      </c>
      <c r="F586" s="9" t="s">
        <v>79</v>
      </c>
      <c r="G586" s="10" t="s">
        <v>671</v>
      </c>
      <c r="H586" s="10" t="s">
        <v>198</v>
      </c>
      <c r="I586" s="10" t="s">
        <v>199</v>
      </c>
      <c r="J586" s="10" t="s">
        <v>257</v>
      </c>
      <c r="K586" s="9" t="s">
        <v>3199</v>
      </c>
      <c r="L586" s="10" t="s">
        <v>200</v>
      </c>
      <c r="M586" s="9" t="s">
        <v>70</v>
      </c>
      <c r="N586" s="10" t="s">
        <v>3606</v>
      </c>
      <c r="O586" s="11" t="s">
        <v>3607</v>
      </c>
      <c r="P586" s="10" t="s">
        <v>30</v>
      </c>
      <c r="Q586" s="9" t="s">
        <v>73</v>
      </c>
      <c r="R586" s="9" t="s">
        <v>3608</v>
      </c>
    </row>
    <row r="587" customFormat="false" ht="39.75" hidden="false" customHeight="true" outlineLevel="0" collapsed="false">
      <c r="A587" s="10" t="s">
        <v>3609</v>
      </c>
      <c r="B587" s="10" t="s">
        <v>3610</v>
      </c>
      <c r="C587" s="9" t="n">
        <v>2000</v>
      </c>
      <c r="D587" s="10" t="s">
        <v>3611</v>
      </c>
      <c r="E587" s="9" t="s">
        <v>36</v>
      </c>
      <c r="F587" s="9"/>
      <c r="G587" s="10" t="s">
        <v>91</v>
      </c>
      <c r="H587" s="10" t="s">
        <v>92</v>
      </c>
      <c r="I587" s="10" t="s">
        <v>856</v>
      </c>
      <c r="J587" s="10" t="s">
        <v>68</v>
      </c>
      <c r="K587" s="9"/>
      <c r="L587" s="10" t="s">
        <v>69</v>
      </c>
      <c r="M587" s="9" t="s">
        <v>70</v>
      </c>
      <c r="N587" s="10"/>
      <c r="O587" s="10"/>
      <c r="P587" s="10" t="s">
        <v>31</v>
      </c>
      <c r="Q587" s="9" t="s">
        <v>95</v>
      </c>
      <c r="R587" s="9" t="s">
        <v>3612</v>
      </c>
    </row>
    <row r="588" customFormat="false" ht="52.5" hidden="false" customHeight="true" outlineLevel="0" collapsed="false">
      <c r="A588" s="10" t="s">
        <v>3613</v>
      </c>
      <c r="B588" s="10" t="s">
        <v>3614</v>
      </c>
      <c r="C588" s="9" t="n">
        <v>2007</v>
      </c>
      <c r="D588" s="10" t="s">
        <v>3615</v>
      </c>
      <c r="E588" s="9" t="s">
        <v>78</v>
      </c>
      <c r="F588" s="9" t="s">
        <v>3616</v>
      </c>
      <c r="G588" s="10" t="s">
        <v>2732</v>
      </c>
      <c r="H588" s="10" t="s">
        <v>92</v>
      </c>
      <c r="I588" s="10" t="s">
        <v>856</v>
      </c>
      <c r="J588" s="10" t="s">
        <v>68</v>
      </c>
      <c r="K588" s="9"/>
      <c r="L588" s="10" t="s">
        <v>69</v>
      </c>
      <c r="M588" s="9" t="s">
        <v>70</v>
      </c>
      <c r="N588" s="10" t="s">
        <v>3617</v>
      </c>
      <c r="O588" s="11" t="s">
        <v>3618</v>
      </c>
      <c r="P588" s="10" t="s">
        <v>30</v>
      </c>
      <c r="Q588" s="9" t="s">
        <v>73</v>
      </c>
      <c r="R588" s="9" t="s">
        <v>3619</v>
      </c>
    </row>
    <row r="589" customFormat="false" ht="52.5" hidden="false" customHeight="true" outlineLevel="0" collapsed="false">
      <c r="A589" s="10" t="s">
        <v>3620</v>
      </c>
      <c r="B589" s="10" t="s">
        <v>3621</v>
      </c>
      <c r="C589" s="9" t="n">
        <v>1963</v>
      </c>
      <c r="D589" s="10" t="s">
        <v>3622</v>
      </c>
      <c r="E589" s="9" t="s">
        <v>36</v>
      </c>
      <c r="F589" s="9" t="s">
        <v>171</v>
      </c>
      <c r="G589" s="10" t="s">
        <v>91</v>
      </c>
      <c r="H589" s="10" t="s">
        <v>92</v>
      </c>
      <c r="I589" s="10" t="s">
        <v>3623</v>
      </c>
      <c r="J589" s="10" t="s">
        <v>83</v>
      </c>
      <c r="K589" s="9" t="s">
        <v>321</v>
      </c>
      <c r="L589" s="10" t="s">
        <v>69</v>
      </c>
      <c r="M589" s="9" t="s">
        <v>70</v>
      </c>
      <c r="N589" s="10"/>
      <c r="O589" s="10"/>
      <c r="P589" s="10" t="s">
        <v>31</v>
      </c>
      <c r="Q589" s="9" t="s">
        <v>95</v>
      </c>
      <c r="R589" s="9" t="s">
        <v>3624</v>
      </c>
    </row>
    <row r="590" customFormat="false" ht="39.75" hidden="false" customHeight="true" outlineLevel="0" collapsed="false">
      <c r="A590" s="10" t="s">
        <v>3625</v>
      </c>
      <c r="B590" s="10" t="s">
        <v>3626</v>
      </c>
      <c r="C590" s="9" t="n">
        <v>1974</v>
      </c>
      <c r="D590" s="10" t="s">
        <v>3627</v>
      </c>
      <c r="E590" s="9" t="s">
        <v>78</v>
      </c>
      <c r="F590" s="9" t="s">
        <v>197</v>
      </c>
      <c r="G590" s="10" t="s">
        <v>91</v>
      </c>
      <c r="H590" s="10" t="s">
        <v>276</v>
      </c>
      <c r="I590" s="10" t="s">
        <v>341</v>
      </c>
      <c r="J590" s="10" t="s">
        <v>68</v>
      </c>
      <c r="K590" s="9" t="s">
        <v>342</v>
      </c>
      <c r="L590" s="10" t="s">
        <v>69</v>
      </c>
      <c r="M590" s="9" t="s">
        <v>70</v>
      </c>
      <c r="N590" s="10"/>
      <c r="O590" s="11" t="s">
        <v>3628</v>
      </c>
      <c r="P590" s="10" t="s">
        <v>30</v>
      </c>
      <c r="Q590" s="9" t="s">
        <v>95</v>
      </c>
      <c r="R590" s="9" t="s">
        <v>3629</v>
      </c>
    </row>
    <row r="591" customFormat="false" ht="39.75" hidden="false" customHeight="true" outlineLevel="0" collapsed="false">
      <c r="A591" s="10" t="s">
        <v>3630</v>
      </c>
      <c r="B591" s="10" t="s">
        <v>3631</v>
      </c>
      <c r="C591" s="9" t="n">
        <v>1985</v>
      </c>
      <c r="D591" s="10" t="s">
        <v>3632</v>
      </c>
      <c r="E591" s="9" t="s">
        <v>78</v>
      </c>
      <c r="F591" s="9"/>
      <c r="G591" s="10"/>
      <c r="H591" s="10" t="s">
        <v>198</v>
      </c>
      <c r="I591" s="10" t="s">
        <v>199</v>
      </c>
      <c r="J591" s="10" t="s">
        <v>831</v>
      </c>
      <c r="K591" s="9" t="s">
        <v>1541</v>
      </c>
      <c r="L591" s="10" t="s">
        <v>200</v>
      </c>
      <c r="M591" s="9" t="s">
        <v>70</v>
      </c>
      <c r="N591" s="10" t="s">
        <v>3633</v>
      </c>
      <c r="O591" s="11" t="s">
        <v>3634</v>
      </c>
      <c r="P591" s="10" t="s">
        <v>30</v>
      </c>
      <c r="Q591" s="9" t="s">
        <v>73</v>
      </c>
      <c r="R591" s="9" t="s">
        <v>3635</v>
      </c>
    </row>
    <row r="592" customFormat="false" ht="65.25" hidden="false" customHeight="true" outlineLevel="0" collapsed="false">
      <c r="A592" s="10" t="s">
        <v>3636</v>
      </c>
      <c r="B592" s="10" t="s">
        <v>3637</v>
      </c>
      <c r="C592" s="9" t="n">
        <v>1965</v>
      </c>
      <c r="D592" s="10" t="s">
        <v>3638</v>
      </c>
      <c r="E592" s="9" t="s">
        <v>36</v>
      </c>
      <c r="F592" s="9" t="s">
        <v>171</v>
      </c>
      <c r="G592" s="10" t="s">
        <v>91</v>
      </c>
      <c r="H592" s="10" t="s">
        <v>137</v>
      </c>
      <c r="I592" s="10" t="s">
        <v>138</v>
      </c>
      <c r="J592" s="10" t="s">
        <v>83</v>
      </c>
      <c r="K592" s="9" t="s">
        <v>94</v>
      </c>
      <c r="L592" s="10" t="s">
        <v>69</v>
      </c>
      <c r="M592" s="9" t="s">
        <v>70</v>
      </c>
      <c r="N592" s="10"/>
      <c r="O592" s="10"/>
      <c r="P592" s="10" t="s">
        <v>31</v>
      </c>
      <c r="Q592" s="9" t="s">
        <v>95</v>
      </c>
      <c r="R592" s="9" t="s">
        <v>3639</v>
      </c>
    </row>
    <row r="593" customFormat="false" ht="39.75" hidden="false" customHeight="true" outlineLevel="0" collapsed="false">
      <c r="A593" s="10" t="s">
        <v>3640</v>
      </c>
      <c r="B593" s="10" t="s">
        <v>3641</v>
      </c>
      <c r="C593" s="9" t="n">
        <v>1996</v>
      </c>
      <c r="D593" s="10" t="s">
        <v>3642</v>
      </c>
      <c r="E593" s="9" t="s">
        <v>78</v>
      </c>
      <c r="F593" s="9" t="s">
        <v>197</v>
      </c>
      <c r="G593" s="10" t="s">
        <v>91</v>
      </c>
      <c r="H593" s="10" t="s">
        <v>92</v>
      </c>
      <c r="I593" s="10" t="s">
        <v>166</v>
      </c>
      <c r="J593" s="10" t="s">
        <v>83</v>
      </c>
      <c r="K593" s="9"/>
      <c r="L593" s="10" t="s">
        <v>69</v>
      </c>
      <c r="M593" s="9" t="s">
        <v>70</v>
      </c>
      <c r="N593" s="10"/>
      <c r="O593" s="11" t="s">
        <v>3643</v>
      </c>
      <c r="P593" s="10" t="s">
        <v>30</v>
      </c>
      <c r="Q593" s="9" t="s">
        <v>95</v>
      </c>
      <c r="R593" s="9" t="s">
        <v>3644</v>
      </c>
    </row>
    <row r="594" customFormat="false" ht="39.75" hidden="false" customHeight="true" outlineLevel="0" collapsed="false">
      <c r="A594" s="10" t="s">
        <v>3645</v>
      </c>
      <c r="B594" s="10" t="s">
        <v>3646</v>
      </c>
      <c r="C594" s="9" t="n">
        <v>1962</v>
      </c>
      <c r="D594" s="10" t="s">
        <v>3647</v>
      </c>
      <c r="E594" s="9" t="s">
        <v>36</v>
      </c>
      <c r="F594" s="9"/>
      <c r="G594" s="10" t="s">
        <v>91</v>
      </c>
      <c r="H594" s="10" t="s">
        <v>81</v>
      </c>
      <c r="I594" s="10" t="s">
        <v>3648</v>
      </c>
      <c r="J594" s="10" t="s">
        <v>83</v>
      </c>
      <c r="K594" s="9"/>
      <c r="L594" s="10" t="s">
        <v>69</v>
      </c>
      <c r="M594" s="9" t="s">
        <v>70</v>
      </c>
      <c r="N594" s="10"/>
      <c r="O594" s="10"/>
      <c r="P594" s="10" t="s">
        <v>31</v>
      </c>
      <c r="Q594" s="9" t="s">
        <v>95</v>
      </c>
      <c r="R594" s="9" t="s">
        <v>3649</v>
      </c>
    </row>
    <row r="595" customFormat="false" ht="39.75" hidden="false" customHeight="true" outlineLevel="0" collapsed="false">
      <c r="A595" s="10" t="s">
        <v>3650</v>
      </c>
      <c r="B595" s="10" t="s">
        <v>3651</v>
      </c>
      <c r="C595" s="9" t="n">
        <v>1965</v>
      </c>
      <c r="D595" s="10" t="s">
        <v>3652</v>
      </c>
      <c r="E595" s="9" t="s">
        <v>78</v>
      </c>
      <c r="F595" s="9" t="s">
        <v>197</v>
      </c>
      <c r="G595" s="10" t="s">
        <v>91</v>
      </c>
      <c r="H595" s="10" t="s">
        <v>276</v>
      </c>
      <c r="I595" s="10" t="s">
        <v>490</v>
      </c>
      <c r="J595" s="10" t="s">
        <v>83</v>
      </c>
      <c r="K595" s="9"/>
      <c r="L595" s="10" t="s">
        <v>69</v>
      </c>
      <c r="M595" s="9" t="s">
        <v>70</v>
      </c>
      <c r="N595" s="10"/>
      <c r="O595" s="11" t="s">
        <v>3653</v>
      </c>
      <c r="P595" s="10" t="s">
        <v>30</v>
      </c>
      <c r="Q595" s="9" t="s">
        <v>95</v>
      </c>
      <c r="R595" s="9" t="s">
        <v>3654</v>
      </c>
    </row>
    <row r="596" customFormat="false" ht="39.75" hidden="false" customHeight="true" outlineLevel="0" collapsed="false">
      <c r="A596" s="10" t="s">
        <v>3655</v>
      </c>
      <c r="B596" s="10" t="s">
        <v>3656</v>
      </c>
      <c r="C596" s="9" t="n">
        <v>1982</v>
      </c>
      <c r="D596" s="10" t="s">
        <v>3657</v>
      </c>
      <c r="E596" s="9" t="s">
        <v>135</v>
      </c>
      <c r="F596" s="9"/>
      <c r="G596" s="10" t="s">
        <v>3658</v>
      </c>
      <c r="H596" s="10" t="s">
        <v>276</v>
      </c>
      <c r="I596" s="10" t="s">
        <v>436</v>
      </c>
      <c r="J596" s="10" t="s">
        <v>159</v>
      </c>
      <c r="K596" s="9"/>
      <c r="L596" s="10" t="s">
        <v>294</v>
      </c>
      <c r="M596" s="9" t="s">
        <v>70</v>
      </c>
      <c r="N596" s="10" t="s">
        <v>3659</v>
      </c>
      <c r="O596" s="11" t="s">
        <v>3660</v>
      </c>
      <c r="P596" s="10" t="s">
        <v>30</v>
      </c>
      <c r="Q596" s="9" t="s">
        <v>73</v>
      </c>
      <c r="R596" s="9" t="s">
        <v>3661</v>
      </c>
    </row>
    <row r="597" customFormat="false" ht="65.25" hidden="false" customHeight="true" outlineLevel="0" collapsed="false">
      <c r="A597" s="10" t="s">
        <v>3662</v>
      </c>
      <c r="B597" s="10" t="s">
        <v>3663</v>
      </c>
      <c r="C597" s="9" t="n">
        <v>1954</v>
      </c>
      <c r="D597" s="10" t="s">
        <v>3664</v>
      </c>
      <c r="E597" s="9" t="s">
        <v>36</v>
      </c>
      <c r="F597" s="9" t="s">
        <v>525</v>
      </c>
      <c r="G597" s="10" t="s">
        <v>423</v>
      </c>
      <c r="H597" s="10" t="s">
        <v>276</v>
      </c>
      <c r="I597" s="10" t="s">
        <v>3665</v>
      </c>
      <c r="J597" s="10" t="s">
        <v>83</v>
      </c>
      <c r="K597" s="9" t="s">
        <v>342</v>
      </c>
      <c r="L597" s="10" t="s">
        <v>129</v>
      </c>
      <c r="M597" s="9" t="s">
        <v>70</v>
      </c>
      <c r="N597" s="10" t="s">
        <v>3666</v>
      </c>
      <c r="O597" s="11" t="s">
        <v>3667</v>
      </c>
      <c r="P597" s="10" t="s">
        <v>30</v>
      </c>
      <c r="Q597" s="9" t="s">
        <v>73</v>
      </c>
      <c r="R597" s="9" t="s">
        <v>3668</v>
      </c>
    </row>
    <row r="598" customFormat="false" ht="27" hidden="false" customHeight="true" outlineLevel="0" collapsed="false">
      <c r="A598" s="10" t="s">
        <v>3669</v>
      </c>
      <c r="B598" s="10" t="s">
        <v>3670</v>
      </c>
      <c r="C598" s="9" t="n">
        <v>1979</v>
      </c>
      <c r="D598" s="10" t="s">
        <v>3671</v>
      </c>
      <c r="E598" s="9" t="s">
        <v>135</v>
      </c>
      <c r="F598" s="9"/>
      <c r="G598" s="10" t="s">
        <v>3672</v>
      </c>
      <c r="H598" s="10" t="s">
        <v>198</v>
      </c>
      <c r="I598" s="10" t="s">
        <v>199</v>
      </c>
      <c r="J598" s="10" t="s">
        <v>364</v>
      </c>
      <c r="K598" s="9"/>
      <c r="L598" s="10" t="s">
        <v>200</v>
      </c>
      <c r="M598" s="9" t="s">
        <v>70</v>
      </c>
      <c r="N598" s="10" t="s">
        <v>3673</v>
      </c>
      <c r="O598" s="10"/>
      <c r="P598" s="10" t="s">
        <v>30</v>
      </c>
      <c r="Q598" s="9" t="s">
        <v>73</v>
      </c>
      <c r="R598" s="9" t="s">
        <v>3674</v>
      </c>
    </row>
    <row r="599" customFormat="false" ht="39.75" hidden="false" customHeight="true" outlineLevel="0" collapsed="false">
      <c r="A599" s="10" t="s">
        <v>3675</v>
      </c>
      <c r="B599" s="10" t="s">
        <v>3670</v>
      </c>
      <c r="C599" s="9" t="n">
        <v>1979</v>
      </c>
      <c r="D599" s="10" t="s">
        <v>3676</v>
      </c>
      <c r="E599" s="9" t="s">
        <v>135</v>
      </c>
      <c r="F599" s="9"/>
      <c r="G599" s="10" t="s">
        <v>3677</v>
      </c>
      <c r="H599" s="10" t="s">
        <v>198</v>
      </c>
      <c r="I599" s="10" t="s">
        <v>199</v>
      </c>
      <c r="J599" s="10" t="s">
        <v>68</v>
      </c>
      <c r="K599" s="9"/>
      <c r="L599" s="10" t="s">
        <v>200</v>
      </c>
      <c r="M599" s="9" t="s">
        <v>70</v>
      </c>
      <c r="N599" s="10" t="s">
        <v>3678</v>
      </c>
      <c r="O599" s="11" t="s">
        <v>3679</v>
      </c>
      <c r="P599" s="10" t="s">
        <v>30</v>
      </c>
      <c r="Q599" s="9" t="s">
        <v>73</v>
      </c>
      <c r="R599" s="9" t="s">
        <v>3680</v>
      </c>
    </row>
    <row r="600" customFormat="false" ht="78" hidden="false" customHeight="true" outlineLevel="0" collapsed="false">
      <c r="A600" s="10" t="s">
        <v>3681</v>
      </c>
      <c r="B600" s="10" t="s">
        <v>3682</v>
      </c>
      <c r="C600" s="9" t="n">
        <v>2014</v>
      </c>
      <c r="D600" s="10" t="s">
        <v>3683</v>
      </c>
      <c r="E600" s="9" t="s">
        <v>78</v>
      </c>
      <c r="F600" s="9"/>
      <c r="G600" s="10"/>
      <c r="H600" s="10" t="s">
        <v>92</v>
      </c>
      <c r="I600" s="10" t="s">
        <v>166</v>
      </c>
      <c r="J600" s="10" t="s">
        <v>83</v>
      </c>
      <c r="K600" s="9"/>
      <c r="L600" s="10" t="s">
        <v>69</v>
      </c>
      <c r="M600" s="9" t="s">
        <v>464</v>
      </c>
      <c r="N600" s="10" t="s">
        <v>3684</v>
      </c>
      <c r="O600" s="11" t="s">
        <v>3685</v>
      </c>
      <c r="P600" s="10" t="s">
        <v>30</v>
      </c>
      <c r="Q600" s="9" t="s">
        <v>73</v>
      </c>
      <c r="R600" s="9" t="s">
        <v>3686</v>
      </c>
    </row>
    <row r="601" customFormat="false" ht="27" hidden="false" customHeight="true" outlineLevel="0" collapsed="false">
      <c r="A601" s="10" t="s">
        <v>3687</v>
      </c>
      <c r="B601" s="10" t="s">
        <v>3688</v>
      </c>
      <c r="C601" s="9" t="n">
        <v>2011</v>
      </c>
      <c r="D601" s="10" t="s">
        <v>3689</v>
      </c>
      <c r="E601" s="9" t="s">
        <v>125</v>
      </c>
      <c r="F601" s="9" t="s">
        <v>171</v>
      </c>
      <c r="G601" s="10" t="s">
        <v>172</v>
      </c>
      <c r="H601" s="10" t="s">
        <v>92</v>
      </c>
      <c r="I601" s="10" t="s">
        <v>166</v>
      </c>
      <c r="J601" s="10" t="s">
        <v>83</v>
      </c>
      <c r="K601" s="9"/>
      <c r="L601" s="10" t="s">
        <v>69</v>
      </c>
      <c r="M601" s="9" t="s">
        <v>70</v>
      </c>
      <c r="N601" s="10" t="s">
        <v>3690</v>
      </c>
      <c r="O601" s="10"/>
      <c r="P601" s="10" t="s">
        <v>30</v>
      </c>
      <c r="Q601" s="9" t="s">
        <v>73</v>
      </c>
      <c r="R601" s="9" t="s">
        <v>3691</v>
      </c>
    </row>
    <row r="602" customFormat="false" ht="39.75" hidden="false" customHeight="true" outlineLevel="0" collapsed="false">
      <c r="A602" s="10" t="s">
        <v>3692</v>
      </c>
      <c r="B602" s="10" t="s">
        <v>3693</v>
      </c>
      <c r="C602" s="9" t="n">
        <v>2007</v>
      </c>
      <c r="D602" s="10" t="s">
        <v>3694</v>
      </c>
      <c r="E602" s="9" t="s">
        <v>135</v>
      </c>
      <c r="F602" s="9"/>
      <c r="G602" s="10" t="s">
        <v>3695</v>
      </c>
      <c r="H602" s="10" t="s">
        <v>198</v>
      </c>
      <c r="I602" s="10" t="s">
        <v>199</v>
      </c>
      <c r="J602" s="10"/>
      <c r="K602" s="9"/>
      <c r="L602" s="10" t="s">
        <v>200</v>
      </c>
      <c r="M602" s="9" t="s">
        <v>464</v>
      </c>
      <c r="N602" s="10" t="s">
        <v>3696</v>
      </c>
      <c r="O602" s="11" t="s">
        <v>3697</v>
      </c>
      <c r="P602" s="10" t="s">
        <v>30</v>
      </c>
      <c r="Q602" s="9" t="s">
        <v>73</v>
      </c>
      <c r="R602" s="9" t="s">
        <v>3698</v>
      </c>
    </row>
    <row r="603" customFormat="false" ht="39.75" hidden="false" customHeight="true" outlineLevel="0" collapsed="false">
      <c r="A603" s="10" t="s">
        <v>3699</v>
      </c>
      <c r="B603" s="10" t="s">
        <v>3693</v>
      </c>
      <c r="C603" s="9" t="n">
        <v>2012</v>
      </c>
      <c r="D603" s="10" t="s">
        <v>3700</v>
      </c>
      <c r="E603" s="9" t="s">
        <v>135</v>
      </c>
      <c r="F603" s="9"/>
      <c r="G603" s="10" t="s">
        <v>3701</v>
      </c>
      <c r="H603" s="10" t="s">
        <v>198</v>
      </c>
      <c r="I603" s="10" t="s">
        <v>199</v>
      </c>
      <c r="J603" s="10"/>
      <c r="K603" s="9"/>
      <c r="L603" s="10" t="s">
        <v>200</v>
      </c>
      <c r="M603" s="9" t="s">
        <v>464</v>
      </c>
      <c r="N603" s="10" t="s">
        <v>3702</v>
      </c>
      <c r="O603" s="11" t="s">
        <v>3703</v>
      </c>
      <c r="P603" s="10" t="s">
        <v>30</v>
      </c>
      <c r="Q603" s="9" t="s">
        <v>73</v>
      </c>
      <c r="R603" s="9" t="s">
        <v>3704</v>
      </c>
    </row>
    <row r="604" customFormat="false" ht="39.75" hidden="false" customHeight="true" outlineLevel="0" collapsed="false">
      <c r="A604" s="10" t="s">
        <v>3705</v>
      </c>
      <c r="B604" s="10" t="s">
        <v>3706</v>
      </c>
      <c r="C604" s="9" t="n">
        <v>2016</v>
      </c>
      <c r="D604" s="10" t="s">
        <v>3707</v>
      </c>
      <c r="E604" s="9" t="s">
        <v>417</v>
      </c>
      <c r="F604" s="9"/>
      <c r="G604" s="10" t="s">
        <v>3708</v>
      </c>
      <c r="H604" s="10" t="s">
        <v>198</v>
      </c>
      <c r="I604" s="10" t="s">
        <v>199</v>
      </c>
      <c r="J604" s="10" t="s">
        <v>409</v>
      </c>
      <c r="K604" s="9"/>
      <c r="L604" s="10" t="s">
        <v>200</v>
      </c>
      <c r="M604" s="9" t="s">
        <v>464</v>
      </c>
      <c r="N604" s="10" t="s">
        <v>3709</v>
      </c>
      <c r="O604" s="10"/>
      <c r="P604" s="10" t="s">
        <v>30</v>
      </c>
      <c r="Q604" s="9" t="s">
        <v>73</v>
      </c>
      <c r="R604" s="9" t="s">
        <v>3710</v>
      </c>
    </row>
    <row r="605" customFormat="false" ht="65.25" hidden="false" customHeight="true" outlineLevel="0" collapsed="false">
      <c r="A605" s="10" t="s">
        <v>3711</v>
      </c>
      <c r="B605" s="10" t="s">
        <v>3712</v>
      </c>
      <c r="C605" s="9" t="n">
        <v>1964</v>
      </c>
      <c r="D605" s="10" t="s">
        <v>3713</v>
      </c>
      <c r="E605" s="9" t="s">
        <v>78</v>
      </c>
      <c r="F605" s="9" t="s">
        <v>197</v>
      </c>
      <c r="G605" s="10" t="s">
        <v>520</v>
      </c>
      <c r="H605" s="10" t="s">
        <v>2131</v>
      </c>
      <c r="I605" s="10" t="s">
        <v>3714</v>
      </c>
      <c r="J605" s="10" t="s">
        <v>102</v>
      </c>
      <c r="K605" s="9"/>
      <c r="L605" s="10" t="s">
        <v>129</v>
      </c>
      <c r="M605" s="9" t="s">
        <v>70</v>
      </c>
      <c r="N605" s="10" t="s">
        <v>3715</v>
      </c>
      <c r="O605" s="11" t="s">
        <v>3716</v>
      </c>
      <c r="P605" s="10" t="s">
        <v>30</v>
      </c>
      <c r="Q605" s="9" t="s">
        <v>73</v>
      </c>
      <c r="R605" s="9" t="s">
        <v>3717</v>
      </c>
    </row>
    <row r="606" customFormat="false" ht="39.75" hidden="false" customHeight="true" outlineLevel="0" collapsed="false">
      <c r="A606" s="10" t="s">
        <v>3718</v>
      </c>
      <c r="B606" s="10" t="s">
        <v>3719</v>
      </c>
      <c r="C606" s="9" t="n">
        <v>1996</v>
      </c>
      <c r="D606" s="10" t="s">
        <v>3720</v>
      </c>
      <c r="E606" s="9" t="s">
        <v>125</v>
      </c>
      <c r="F606" s="9"/>
      <c r="G606" s="10" t="s">
        <v>172</v>
      </c>
      <c r="H606" s="10" t="s">
        <v>137</v>
      </c>
      <c r="I606" s="10" t="s">
        <v>388</v>
      </c>
      <c r="J606" s="10" t="s">
        <v>83</v>
      </c>
      <c r="K606" s="9"/>
      <c r="L606" s="10" t="s">
        <v>129</v>
      </c>
      <c r="M606" s="9" t="s">
        <v>70</v>
      </c>
      <c r="N606" s="10" t="s">
        <v>3721</v>
      </c>
      <c r="O606" s="10"/>
      <c r="P606" s="10" t="s">
        <v>30</v>
      </c>
      <c r="Q606" s="9" t="s">
        <v>73</v>
      </c>
      <c r="R606" s="9" t="s">
        <v>3722</v>
      </c>
    </row>
    <row r="607" customFormat="false" ht="52.5" hidden="false" customHeight="true" outlineLevel="0" collapsed="false">
      <c r="A607" s="10" t="s">
        <v>3723</v>
      </c>
      <c r="B607" s="10" t="s">
        <v>3724</v>
      </c>
      <c r="C607" s="9" t="n">
        <v>2009</v>
      </c>
      <c r="D607" s="10" t="s">
        <v>3725</v>
      </c>
      <c r="E607" s="9" t="s">
        <v>36</v>
      </c>
      <c r="F607" s="9" t="s">
        <v>525</v>
      </c>
      <c r="G607" s="10" t="s">
        <v>80</v>
      </c>
      <c r="H607" s="10" t="s">
        <v>66</v>
      </c>
      <c r="I607" s="10" t="s">
        <v>348</v>
      </c>
      <c r="J607" s="10" t="s">
        <v>159</v>
      </c>
      <c r="K607" s="9"/>
      <c r="L607" s="10" t="s">
        <v>69</v>
      </c>
      <c r="M607" s="9" t="s">
        <v>70</v>
      </c>
      <c r="N607" s="10" t="s">
        <v>3726</v>
      </c>
      <c r="O607" s="11" t="s">
        <v>3727</v>
      </c>
      <c r="P607" s="10" t="s">
        <v>30</v>
      </c>
      <c r="Q607" s="9" t="s">
        <v>73</v>
      </c>
      <c r="R607" s="9" t="s">
        <v>3728</v>
      </c>
    </row>
    <row r="608" customFormat="false" ht="65.25" hidden="false" customHeight="true" outlineLevel="0" collapsed="false">
      <c r="A608" s="10" t="s">
        <v>3729</v>
      </c>
      <c r="B608" s="10" t="s">
        <v>3724</v>
      </c>
      <c r="C608" s="9" t="n">
        <v>2016</v>
      </c>
      <c r="D608" s="10" t="s">
        <v>3730</v>
      </c>
      <c r="E608" s="9" t="s">
        <v>135</v>
      </c>
      <c r="F608" s="9"/>
      <c r="G608" s="10" t="s">
        <v>3731</v>
      </c>
      <c r="H608" s="10" t="s">
        <v>207</v>
      </c>
      <c r="I608" s="10" t="s">
        <v>3732</v>
      </c>
      <c r="J608" s="10" t="s">
        <v>102</v>
      </c>
      <c r="K608" s="9"/>
      <c r="L608" s="10" t="s">
        <v>69</v>
      </c>
      <c r="M608" s="9" t="s">
        <v>70</v>
      </c>
      <c r="N608" s="10" t="s">
        <v>3733</v>
      </c>
      <c r="O608" s="11" t="s">
        <v>3734</v>
      </c>
      <c r="P608" s="10" t="s">
        <v>30</v>
      </c>
      <c r="Q608" s="9" t="s">
        <v>73</v>
      </c>
      <c r="R608" s="9" t="s">
        <v>3735</v>
      </c>
    </row>
    <row r="609" customFormat="false" ht="39.75" hidden="false" customHeight="true" outlineLevel="0" collapsed="false">
      <c r="A609" s="10" t="s">
        <v>3736</v>
      </c>
      <c r="B609" s="10" t="s">
        <v>3737</v>
      </c>
      <c r="C609" s="9" t="n">
        <v>1978</v>
      </c>
      <c r="D609" s="10" t="s">
        <v>3738</v>
      </c>
      <c r="E609" s="9" t="s">
        <v>78</v>
      </c>
      <c r="F609" s="9"/>
      <c r="G609" s="10"/>
      <c r="H609" s="10" t="s">
        <v>66</v>
      </c>
      <c r="I609" s="10" t="s">
        <v>394</v>
      </c>
      <c r="J609" s="10" t="s">
        <v>83</v>
      </c>
      <c r="K609" s="9"/>
      <c r="L609" s="10" t="s">
        <v>69</v>
      </c>
      <c r="M609" s="9" t="s">
        <v>70</v>
      </c>
      <c r="N609" s="10" t="s">
        <v>3739</v>
      </c>
      <c r="O609" s="11" t="s">
        <v>3740</v>
      </c>
      <c r="P609" s="10" t="s">
        <v>30</v>
      </c>
      <c r="Q609" s="9" t="s">
        <v>73</v>
      </c>
      <c r="R609" s="9" t="s">
        <v>3741</v>
      </c>
    </row>
    <row r="610" customFormat="false" ht="65.25" hidden="false" customHeight="true" outlineLevel="0" collapsed="false">
      <c r="A610" s="10" t="s">
        <v>3742</v>
      </c>
      <c r="B610" s="10" t="s">
        <v>3743</v>
      </c>
      <c r="C610" s="9" t="n">
        <v>2015</v>
      </c>
      <c r="D610" s="10" t="s">
        <v>3744</v>
      </c>
      <c r="E610" s="9" t="s">
        <v>78</v>
      </c>
      <c r="F610" s="9" t="s">
        <v>197</v>
      </c>
      <c r="G610" s="10" t="s">
        <v>91</v>
      </c>
      <c r="H610" s="10" t="s">
        <v>2117</v>
      </c>
      <c r="I610" s="10" t="s">
        <v>3745</v>
      </c>
      <c r="J610" s="10" t="s">
        <v>102</v>
      </c>
      <c r="K610" s="9"/>
      <c r="L610" s="10" t="s">
        <v>200</v>
      </c>
      <c r="M610" s="9" t="s">
        <v>70</v>
      </c>
      <c r="N610" s="10" t="s">
        <v>3746</v>
      </c>
      <c r="O610" s="11" t="s">
        <v>3747</v>
      </c>
      <c r="P610" s="10" t="s">
        <v>30</v>
      </c>
      <c r="Q610" s="9" t="s">
        <v>73</v>
      </c>
      <c r="R610" s="9" t="s">
        <v>3748</v>
      </c>
    </row>
    <row r="611" customFormat="false" ht="39.75" hidden="false" customHeight="true" outlineLevel="0" collapsed="false">
      <c r="A611" s="10" t="s">
        <v>3749</v>
      </c>
      <c r="B611" s="10" t="s">
        <v>3750</v>
      </c>
      <c r="C611" s="9" t="n">
        <v>2015</v>
      </c>
      <c r="D611" s="10" t="s">
        <v>3751</v>
      </c>
      <c r="E611" s="9" t="s">
        <v>135</v>
      </c>
      <c r="F611" s="9"/>
      <c r="G611" s="10" t="s">
        <v>3752</v>
      </c>
      <c r="H611" s="10" t="s">
        <v>3556</v>
      </c>
      <c r="I611" s="10" t="s">
        <v>3753</v>
      </c>
      <c r="J611" s="10" t="s">
        <v>102</v>
      </c>
      <c r="K611" s="9"/>
      <c r="L611" s="10" t="s">
        <v>200</v>
      </c>
      <c r="M611" s="9" t="s">
        <v>70</v>
      </c>
      <c r="N611" s="10" t="s">
        <v>3754</v>
      </c>
      <c r="O611" s="11" t="s">
        <v>3755</v>
      </c>
      <c r="P611" s="10" t="s">
        <v>30</v>
      </c>
      <c r="Q611" s="9" t="s">
        <v>73</v>
      </c>
      <c r="R611" s="9" t="s">
        <v>3756</v>
      </c>
    </row>
    <row r="612" customFormat="false" ht="39.75" hidden="false" customHeight="true" outlineLevel="0" collapsed="false">
      <c r="A612" s="10" t="s">
        <v>3757</v>
      </c>
      <c r="B612" s="10" t="s">
        <v>3758</v>
      </c>
      <c r="C612" s="9" t="n">
        <v>1986</v>
      </c>
      <c r="D612" s="10" t="s">
        <v>3759</v>
      </c>
      <c r="E612" s="9" t="s">
        <v>78</v>
      </c>
      <c r="F612" s="9" t="s">
        <v>79</v>
      </c>
      <c r="G612" s="10" t="s">
        <v>91</v>
      </c>
      <c r="H612" s="10" t="s">
        <v>81</v>
      </c>
      <c r="I612" s="10" t="s">
        <v>82</v>
      </c>
      <c r="J612" s="10" t="s">
        <v>83</v>
      </c>
      <c r="K612" s="9"/>
      <c r="L612" s="10" t="s">
        <v>69</v>
      </c>
      <c r="M612" s="9" t="s">
        <v>70</v>
      </c>
      <c r="N612" s="10"/>
      <c r="O612" s="11" t="s">
        <v>3760</v>
      </c>
      <c r="P612" s="10" t="s">
        <v>30</v>
      </c>
      <c r="Q612" s="9" t="s">
        <v>95</v>
      </c>
      <c r="R612" s="9" t="s">
        <v>3761</v>
      </c>
    </row>
    <row r="613" customFormat="false" ht="52.5" hidden="false" customHeight="true" outlineLevel="0" collapsed="false">
      <c r="A613" s="10" t="s">
        <v>3762</v>
      </c>
      <c r="B613" s="10" t="s">
        <v>3763</v>
      </c>
      <c r="C613" s="9" t="n">
        <v>2009</v>
      </c>
      <c r="D613" s="10" t="s">
        <v>3764</v>
      </c>
      <c r="E613" s="9" t="s">
        <v>78</v>
      </c>
      <c r="F613" s="9" t="s">
        <v>79</v>
      </c>
      <c r="G613" s="10" t="s">
        <v>3765</v>
      </c>
      <c r="H613" s="10" t="s">
        <v>66</v>
      </c>
      <c r="I613" s="10" t="s">
        <v>1771</v>
      </c>
      <c r="J613" s="10" t="s">
        <v>110</v>
      </c>
      <c r="K613" s="9"/>
      <c r="L613" s="10" t="s">
        <v>69</v>
      </c>
      <c r="M613" s="9" t="s">
        <v>70</v>
      </c>
      <c r="N613" s="10" t="s">
        <v>3766</v>
      </c>
      <c r="O613" s="11" t="s">
        <v>3767</v>
      </c>
      <c r="P613" s="10" t="s">
        <v>30</v>
      </c>
      <c r="Q613" s="9" t="s">
        <v>73</v>
      </c>
      <c r="R613" s="9" t="s">
        <v>3768</v>
      </c>
    </row>
    <row r="614" customFormat="false" ht="52.5" hidden="false" customHeight="true" outlineLevel="0" collapsed="false">
      <c r="A614" s="10" t="s">
        <v>3769</v>
      </c>
      <c r="B614" s="10" t="s">
        <v>3770</v>
      </c>
      <c r="C614" s="9" t="n">
        <v>1995</v>
      </c>
      <c r="D614" s="10" t="s">
        <v>3771</v>
      </c>
      <c r="E614" s="9" t="s">
        <v>36</v>
      </c>
      <c r="F614" s="9" t="s">
        <v>171</v>
      </c>
      <c r="G614" s="10" t="s">
        <v>3772</v>
      </c>
      <c r="H614" s="10" t="s">
        <v>92</v>
      </c>
      <c r="I614" s="10" t="s">
        <v>353</v>
      </c>
      <c r="J614" s="10" t="s">
        <v>83</v>
      </c>
      <c r="K614" s="9"/>
      <c r="L614" s="10" t="s">
        <v>69</v>
      </c>
      <c r="M614" s="9" t="s">
        <v>70</v>
      </c>
      <c r="N614" s="10"/>
      <c r="O614" s="10"/>
      <c r="P614" s="10" t="s">
        <v>31</v>
      </c>
      <c r="Q614" s="9" t="s">
        <v>95</v>
      </c>
      <c r="R614" s="9" t="s">
        <v>3773</v>
      </c>
    </row>
    <row r="615" customFormat="false" ht="39.75" hidden="false" customHeight="true" outlineLevel="0" collapsed="false">
      <c r="A615" s="10" t="s">
        <v>3774</v>
      </c>
      <c r="B615" s="10" t="s">
        <v>3775</v>
      </c>
      <c r="C615" s="9" t="n">
        <v>1972</v>
      </c>
      <c r="D615" s="10" t="s">
        <v>3776</v>
      </c>
      <c r="E615" s="9" t="s">
        <v>78</v>
      </c>
      <c r="F615" s="9"/>
      <c r="G615" s="10" t="s">
        <v>91</v>
      </c>
      <c r="H615" s="10" t="s">
        <v>198</v>
      </c>
      <c r="I615" s="10" t="s">
        <v>199</v>
      </c>
      <c r="J615" s="10" t="s">
        <v>364</v>
      </c>
      <c r="K615" s="9"/>
      <c r="L615" s="10" t="s">
        <v>200</v>
      </c>
      <c r="M615" s="9" t="s">
        <v>70</v>
      </c>
      <c r="N615" s="10" t="s">
        <v>3777</v>
      </c>
      <c r="O615" s="11" t="s">
        <v>3778</v>
      </c>
      <c r="P615" s="10" t="s">
        <v>30</v>
      </c>
      <c r="Q615" s="9" t="s">
        <v>73</v>
      </c>
      <c r="R615" s="9" t="s">
        <v>3779</v>
      </c>
    </row>
    <row r="616" customFormat="false" ht="39.75" hidden="false" customHeight="true" outlineLevel="0" collapsed="false">
      <c r="A616" s="10" t="s">
        <v>3780</v>
      </c>
      <c r="B616" s="10" t="s">
        <v>3781</v>
      </c>
      <c r="C616" s="9" t="n">
        <v>1969</v>
      </c>
      <c r="D616" s="10" t="s">
        <v>3782</v>
      </c>
      <c r="E616" s="9" t="s">
        <v>36</v>
      </c>
      <c r="F616" s="9" t="s">
        <v>171</v>
      </c>
      <c r="G616" s="10" t="s">
        <v>91</v>
      </c>
      <c r="H616" s="10" t="s">
        <v>198</v>
      </c>
      <c r="I616" s="10" t="s">
        <v>199</v>
      </c>
      <c r="J616" s="10" t="s">
        <v>257</v>
      </c>
      <c r="K616" s="9" t="s">
        <v>532</v>
      </c>
      <c r="L616" s="10" t="s">
        <v>200</v>
      </c>
      <c r="M616" s="9" t="s">
        <v>464</v>
      </c>
      <c r="N616" s="10" t="s">
        <v>3783</v>
      </c>
      <c r="O616" s="11" t="s">
        <v>3784</v>
      </c>
      <c r="P616" s="10" t="s">
        <v>30</v>
      </c>
      <c r="Q616" s="9" t="s">
        <v>73</v>
      </c>
      <c r="R616" s="9" t="s">
        <v>3785</v>
      </c>
    </row>
    <row r="617" customFormat="false" ht="39.75" hidden="false" customHeight="true" outlineLevel="0" collapsed="false">
      <c r="A617" s="10" t="s">
        <v>3786</v>
      </c>
      <c r="B617" s="10" t="s">
        <v>3787</v>
      </c>
      <c r="C617" s="9" t="n">
        <v>1954</v>
      </c>
      <c r="D617" s="10" t="s">
        <v>3788</v>
      </c>
      <c r="E617" s="9" t="s">
        <v>36</v>
      </c>
      <c r="F617" s="9" t="s">
        <v>525</v>
      </c>
      <c r="G617" s="10" t="s">
        <v>91</v>
      </c>
      <c r="H617" s="10" t="s">
        <v>198</v>
      </c>
      <c r="I617" s="10" t="s">
        <v>199</v>
      </c>
      <c r="J617" s="10"/>
      <c r="K617" s="9"/>
      <c r="L617" s="10" t="s">
        <v>200</v>
      </c>
      <c r="M617" s="9" t="s">
        <v>70</v>
      </c>
      <c r="N617" s="10" t="s">
        <v>3789</v>
      </c>
      <c r="O617" s="11" t="s">
        <v>3790</v>
      </c>
      <c r="P617" s="10" t="s">
        <v>30</v>
      </c>
      <c r="Q617" s="9" t="s">
        <v>73</v>
      </c>
      <c r="R617" s="9" t="s">
        <v>3791</v>
      </c>
    </row>
    <row r="618" customFormat="false" ht="39.75" hidden="false" customHeight="true" outlineLevel="0" collapsed="false">
      <c r="A618" s="10" t="s">
        <v>3792</v>
      </c>
      <c r="B618" s="10" t="s">
        <v>3793</v>
      </c>
      <c r="C618" s="9" t="n">
        <v>1975</v>
      </c>
      <c r="D618" s="10" t="s">
        <v>3794</v>
      </c>
      <c r="E618" s="9" t="s">
        <v>36</v>
      </c>
      <c r="F618" s="9" t="s">
        <v>320</v>
      </c>
      <c r="G618" s="10" t="s">
        <v>91</v>
      </c>
      <c r="H618" s="10" t="s">
        <v>92</v>
      </c>
      <c r="I618" s="10" t="s">
        <v>93</v>
      </c>
      <c r="J618" s="10" t="s">
        <v>110</v>
      </c>
      <c r="K618" s="9" t="s">
        <v>3795</v>
      </c>
      <c r="L618" s="10" t="s">
        <v>69</v>
      </c>
      <c r="M618" s="9" t="s">
        <v>70</v>
      </c>
      <c r="N618" s="10"/>
      <c r="O618" s="11" t="s">
        <v>3796</v>
      </c>
      <c r="P618" s="10" t="s">
        <v>30</v>
      </c>
      <c r="Q618" s="9" t="s">
        <v>95</v>
      </c>
      <c r="R618" s="9" t="s">
        <v>3797</v>
      </c>
    </row>
    <row r="619" customFormat="false" ht="52.5" hidden="false" customHeight="true" outlineLevel="0" collapsed="false">
      <c r="A619" s="10" t="s">
        <v>3798</v>
      </c>
      <c r="B619" s="10" t="s">
        <v>3799</v>
      </c>
      <c r="C619" s="9" t="n">
        <v>1976</v>
      </c>
      <c r="D619" s="10" t="s">
        <v>3800</v>
      </c>
      <c r="E619" s="9" t="s">
        <v>78</v>
      </c>
      <c r="F619" s="9" t="s">
        <v>197</v>
      </c>
      <c r="G619" s="10" t="s">
        <v>91</v>
      </c>
      <c r="H619" s="10" t="s">
        <v>137</v>
      </c>
      <c r="I619" s="10" t="s">
        <v>138</v>
      </c>
      <c r="J619" s="10" t="s">
        <v>83</v>
      </c>
      <c r="K619" s="9"/>
      <c r="L619" s="10" t="s">
        <v>69</v>
      </c>
      <c r="M619" s="9" t="s">
        <v>70</v>
      </c>
      <c r="N619" s="10"/>
      <c r="O619" s="11" t="s">
        <v>3801</v>
      </c>
      <c r="P619" s="10" t="s">
        <v>30</v>
      </c>
      <c r="Q619" s="9" t="s">
        <v>95</v>
      </c>
      <c r="R619" s="9" t="s">
        <v>3802</v>
      </c>
    </row>
    <row r="620" customFormat="false" ht="52.5" hidden="false" customHeight="true" outlineLevel="0" collapsed="false">
      <c r="A620" s="10" t="s">
        <v>3803</v>
      </c>
      <c r="B620" s="10" t="s">
        <v>3804</v>
      </c>
      <c r="C620" s="9" t="n">
        <v>2007</v>
      </c>
      <c r="D620" s="10" t="s">
        <v>3805</v>
      </c>
      <c r="E620" s="9" t="s">
        <v>135</v>
      </c>
      <c r="F620" s="9"/>
      <c r="G620" s="10" t="s">
        <v>3806</v>
      </c>
      <c r="H620" s="10" t="s">
        <v>3556</v>
      </c>
      <c r="I620" s="10" t="s">
        <v>3807</v>
      </c>
      <c r="J620" s="10" t="s">
        <v>257</v>
      </c>
      <c r="K620" s="9" t="s">
        <v>3808</v>
      </c>
      <c r="L620" s="10" t="s">
        <v>69</v>
      </c>
      <c r="M620" s="9" t="s">
        <v>70</v>
      </c>
      <c r="N620" s="10" t="s">
        <v>3809</v>
      </c>
      <c r="O620" s="11" t="s">
        <v>3810</v>
      </c>
      <c r="P620" s="10" t="s">
        <v>30</v>
      </c>
      <c r="Q620" s="9" t="s">
        <v>73</v>
      </c>
      <c r="R620" s="9" t="s">
        <v>3811</v>
      </c>
    </row>
    <row r="621" customFormat="false" ht="39.75" hidden="false" customHeight="true" outlineLevel="0" collapsed="false">
      <c r="A621" s="10" t="s">
        <v>3812</v>
      </c>
      <c r="B621" s="10" t="s">
        <v>3813</v>
      </c>
      <c r="C621" s="9" t="n">
        <v>2008</v>
      </c>
      <c r="D621" s="10" t="s">
        <v>3814</v>
      </c>
      <c r="E621" s="9" t="s">
        <v>36</v>
      </c>
      <c r="F621" s="9" t="s">
        <v>171</v>
      </c>
      <c r="G621" s="10" t="s">
        <v>256</v>
      </c>
      <c r="H621" s="10" t="s">
        <v>184</v>
      </c>
      <c r="I621" s="10" t="s">
        <v>3815</v>
      </c>
      <c r="J621" s="10" t="s">
        <v>257</v>
      </c>
      <c r="K621" s="9" t="s">
        <v>3808</v>
      </c>
      <c r="L621" s="10" t="s">
        <v>69</v>
      </c>
      <c r="M621" s="9" t="s">
        <v>70</v>
      </c>
      <c r="N621" s="10" t="s">
        <v>3816</v>
      </c>
      <c r="O621" s="11" t="s">
        <v>3817</v>
      </c>
      <c r="P621" s="10" t="s">
        <v>30</v>
      </c>
      <c r="Q621" s="9" t="s">
        <v>73</v>
      </c>
      <c r="R621" s="9" t="s">
        <v>3818</v>
      </c>
    </row>
    <row r="622" customFormat="false" ht="39.75" hidden="false" customHeight="true" outlineLevel="0" collapsed="false">
      <c r="A622" s="10" t="s">
        <v>3819</v>
      </c>
      <c r="B622" s="10" t="s">
        <v>3820</v>
      </c>
      <c r="C622" s="9" t="n">
        <v>1988</v>
      </c>
      <c r="D622" s="10" t="s">
        <v>3821</v>
      </c>
      <c r="E622" s="9" t="s">
        <v>78</v>
      </c>
      <c r="F622" s="9" t="s">
        <v>79</v>
      </c>
      <c r="G622" s="10" t="s">
        <v>91</v>
      </c>
      <c r="H622" s="10" t="s">
        <v>81</v>
      </c>
      <c r="I622" s="10" t="s">
        <v>616</v>
      </c>
      <c r="J622" s="10"/>
      <c r="K622" s="9"/>
      <c r="L622" s="10" t="s">
        <v>69</v>
      </c>
      <c r="M622" s="9" t="s">
        <v>70</v>
      </c>
      <c r="N622" s="10"/>
      <c r="O622" s="11" t="s">
        <v>3822</v>
      </c>
      <c r="P622" s="10" t="s">
        <v>30</v>
      </c>
      <c r="Q622" s="9" t="s">
        <v>95</v>
      </c>
      <c r="R622" s="9" t="s">
        <v>3823</v>
      </c>
    </row>
    <row r="623" customFormat="false" ht="39.75" hidden="false" customHeight="true" outlineLevel="0" collapsed="false">
      <c r="A623" s="10" t="s">
        <v>3824</v>
      </c>
      <c r="B623" s="10" t="s">
        <v>3825</v>
      </c>
      <c r="C623" s="9" t="n">
        <v>1963</v>
      </c>
      <c r="D623" s="10" t="s">
        <v>3826</v>
      </c>
      <c r="E623" s="9" t="s">
        <v>36</v>
      </c>
      <c r="F623" s="9" t="s">
        <v>146</v>
      </c>
      <c r="G623" s="10" t="s">
        <v>91</v>
      </c>
      <c r="H623" s="10" t="s">
        <v>92</v>
      </c>
      <c r="I623" s="10" t="s">
        <v>166</v>
      </c>
      <c r="J623" s="10" t="s">
        <v>83</v>
      </c>
      <c r="K623" s="9"/>
      <c r="L623" s="10" t="s">
        <v>69</v>
      </c>
      <c r="M623" s="9" t="s">
        <v>70</v>
      </c>
      <c r="N623" s="10" t="s">
        <v>3827</v>
      </c>
      <c r="O623" s="11" t="s">
        <v>3828</v>
      </c>
      <c r="P623" s="10" t="s">
        <v>30</v>
      </c>
      <c r="Q623" s="9" t="s">
        <v>73</v>
      </c>
      <c r="R623" s="9" t="s">
        <v>3829</v>
      </c>
    </row>
    <row r="624" customFormat="false" ht="39.75" hidden="false" customHeight="true" outlineLevel="0" collapsed="false">
      <c r="A624" s="10" t="s">
        <v>3830</v>
      </c>
      <c r="B624" s="10" t="s">
        <v>3831</v>
      </c>
      <c r="C624" s="9" t="n">
        <v>2013</v>
      </c>
      <c r="D624" s="10" t="s">
        <v>3832</v>
      </c>
      <c r="E624" s="9" t="s">
        <v>125</v>
      </c>
      <c r="F624" s="9" t="s">
        <v>171</v>
      </c>
      <c r="G624" s="10" t="s">
        <v>172</v>
      </c>
      <c r="H624" s="10" t="s">
        <v>66</v>
      </c>
      <c r="I624" s="10" t="s">
        <v>2768</v>
      </c>
      <c r="J624" s="10" t="s">
        <v>83</v>
      </c>
      <c r="K624" s="9"/>
      <c r="L624" s="10" t="s">
        <v>69</v>
      </c>
      <c r="M624" s="9" t="s">
        <v>70</v>
      </c>
      <c r="N624" s="10" t="s">
        <v>3833</v>
      </c>
      <c r="O624" s="10"/>
      <c r="P624" s="10" t="s">
        <v>30</v>
      </c>
      <c r="Q624" s="9" t="s">
        <v>73</v>
      </c>
      <c r="R624" s="9" t="s">
        <v>3834</v>
      </c>
    </row>
    <row r="625" customFormat="false" ht="65.25" hidden="false" customHeight="true" outlineLevel="0" collapsed="false">
      <c r="A625" s="10" t="s">
        <v>3835</v>
      </c>
      <c r="B625" s="10" t="s">
        <v>3836</v>
      </c>
      <c r="C625" s="9" t="n">
        <v>2024</v>
      </c>
      <c r="D625" s="10" t="s">
        <v>3837</v>
      </c>
      <c r="E625" s="9" t="s">
        <v>78</v>
      </c>
      <c r="F625" s="9" t="s">
        <v>79</v>
      </c>
      <c r="G625" s="10" t="s">
        <v>91</v>
      </c>
      <c r="H625" s="10" t="s">
        <v>184</v>
      </c>
      <c r="I625" s="10" t="s">
        <v>1575</v>
      </c>
      <c r="J625" s="10"/>
      <c r="K625" s="9"/>
      <c r="L625" s="10" t="s">
        <v>69</v>
      </c>
      <c r="M625" s="9" t="s">
        <v>70</v>
      </c>
      <c r="N625" s="10" t="s">
        <v>3838</v>
      </c>
      <c r="O625" s="11" t="s">
        <v>3839</v>
      </c>
      <c r="P625" s="10" t="s">
        <v>30</v>
      </c>
      <c r="Q625" s="9" t="s">
        <v>73</v>
      </c>
      <c r="R625" s="9" t="s">
        <v>3840</v>
      </c>
    </row>
    <row r="626" customFormat="false" ht="39.75" hidden="false" customHeight="true" outlineLevel="0" collapsed="false">
      <c r="A626" s="10" t="s">
        <v>3841</v>
      </c>
      <c r="B626" s="10" t="s">
        <v>3842</v>
      </c>
      <c r="C626" s="9" t="n">
        <v>2017</v>
      </c>
      <c r="D626" s="10" t="s">
        <v>3843</v>
      </c>
      <c r="E626" s="9" t="s">
        <v>36</v>
      </c>
      <c r="F626" s="9" t="s">
        <v>146</v>
      </c>
      <c r="G626" s="10" t="s">
        <v>91</v>
      </c>
      <c r="H626" s="10" t="s">
        <v>215</v>
      </c>
      <c r="I626" s="10" t="s">
        <v>216</v>
      </c>
      <c r="J626" s="10" t="s">
        <v>83</v>
      </c>
      <c r="K626" s="9"/>
      <c r="L626" s="10" t="s">
        <v>200</v>
      </c>
      <c r="M626" s="9" t="s">
        <v>70</v>
      </c>
      <c r="N626" s="10" t="s">
        <v>3844</v>
      </c>
      <c r="O626" s="11" t="s">
        <v>3845</v>
      </c>
      <c r="P626" s="10" t="s">
        <v>30</v>
      </c>
      <c r="Q626" s="9" t="s">
        <v>73</v>
      </c>
      <c r="R626" s="9" t="s">
        <v>3846</v>
      </c>
    </row>
    <row r="627" customFormat="false" ht="52.5" hidden="false" customHeight="true" outlineLevel="0" collapsed="false">
      <c r="A627" s="10" t="s">
        <v>3847</v>
      </c>
      <c r="B627" s="10" t="s">
        <v>3848</v>
      </c>
      <c r="C627" s="9" t="n">
        <v>2005</v>
      </c>
      <c r="D627" s="10" t="s">
        <v>3849</v>
      </c>
      <c r="E627" s="9" t="s">
        <v>78</v>
      </c>
      <c r="F627" s="9"/>
      <c r="G627" s="10"/>
      <c r="H627" s="10" t="s">
        <v>66</v>
      </c>
      <c r="I627" s="10" t="s">
        <v>3850</v>
      </c>
      <c r="J627" s="10" t="s">
        <v>102</v>
      </c>
      <c r="K627" s="9"/>
      <c r="L627" s="10" t="s">
        <v>69</v>
      </c>
      <c r="M627" s="9" t="s">
        <v>70</v>
      </c>
      <c r="N627" s="10" t="s">
        <v>3851</v>
      </c>
      <c r="O627" s="11" t="s">
        <v>3852</v>
      </c>
      <c r="P627" s="10" t="s">
        <v>30</v>
      </c>
      <c r="Q627" s="9" t="s">
        <v>73</v>
      </c>
      <c r="R627" s="9" t="s">
        <v>3853</v>
      </c>
    </row>
    <row r="628" customFormat="false" ht="65.25" hidden="false" customHeight="true" outlineLevel="0" collapsed="false">
      <c r="A628" s="10" t="s">
        <v>3854</v>
      </c>
      <c r="B628" s="10" t="s">
        <v>3855</v>
      </c>
      <c r="C628" s="9" t="n">
        <v>2006</v>
      </c>
      <c r="D628" s="10" t="s">
        <v>3856</v>
      </c>
      <c r="E628" s="9" t="s">
        <v>78</v>
      </c>
      <c r="F628" s="9" t="s">
        <v>79</v>
      </c>
      <c r="G628" s="10" t="s">
        <v>3857</v>
      </c>
      <c r="H628" s="10" t="s">
        <v>276</v>
      </c>
      <c r="I628" s="10" t="s">
        <v>277</v>
      </c>
      <c r="J628" s="10" t="s">
        <v>159</v>
      </c>
      <c r="K628" s="9"/>
      <c r="L628" s="10" t="s">
        <v>69</v>
      </c>
      <c r="M628" s="9" t="s">
        <v>70</v>
      </c>
      <c r="N628" s="10" t="s">
        <v>3858</v>
      </c>
      <c r="O628" s="11" t="s">
        <v>3859</v>
      </c>
      <c r="P628" s="10" t="s">
        <v>30</v>
      </c>
      <c r="Q628" s="9" t="s">
        <v>73</v>
      </c>
      <c r="R628" s="9" t="s">
        <v>3860</v>
      </c>
    </row>
    <row r="629" customFormat="false" ht="52.5" hidden="false" customHeight="true" outlineLevel="0" collapsed="false">
      <c r="A629" s="10" t="s">
        <v>3861</v>
      </c>
      <c r="B629" s="10" t="s">
        <v>3862</v>
      </c>
      <c r="C629" s="9" t="n">
        <v>1981</v>
      </c>
      <c r="D629" s="10" t="s">
        <v>3863</v>
      </c>
      <c r="E629" s="9" t="s">
        <v>78</v>
      </c>
      <c r="F629" s="9" t="s">
        <v>197</v>
      </c>
      <c r="G629" s="10" t="s">
        <v>91</v>
      </c>
      <c r="H629" s="10" t="s">
        <v>276</v>
      </c>
      <c r="I629" s="10" t="s">
        <v>545</v>
      </c>
      <c r="J629" s="10" t="s">
        <v>102</v>
      </c>
      <c r="K629" s="9"/>
      <c r="L629" s="10" t="s">
        <v>69</v>
      </c>
      <c r="M629" s="9" t="s">
        <v>70</v>
      </c>
      <c r="N629" s="10"/>
      <c r="O629" s="11" t="s">
        <v>3864</v>
      </c>
      <c r="P629" s="10" t="s">
        <v>30</v>
      </c>
      <c r="Q629" s="9" t="s">
        <v>95</v>
      </c>
      <c r="R629" s="9" t="s">
        <v>3865</v>
      </c>
    </row>
    <row r="630" customFormat="false" ht="52.5" hidden="false" customHeight="true" outlineLevel="0" collapsed="false">
      <c r="A630" s="10" t="s">
        <v>3866</v>
      </c>
      <c r="B630" s="10" t="s">
        <v>3867</v>
      </c>
      <c r="C630" s="9" t="n">
        <v>2009</v>
      </c>
      <c r="D630" s="10" t="s">
        <v>3868</v>
      </c>
      <c r="E630" s="9" t="s">
        <v>78</v>
      </c>
      <c r="F630" s="9" t="s">
        <v>197</v>
      </c>
      <c r="G630" s="10" t="s">
        <v>1911</v>
      </c>
      <c r="H630" s="10" t="s">
        <v>66</v>
      </c>
      <c r="I630" s="10" t="s">
        <v>348</v>
      </c>
      <c r="J630" s="10" t="s">
        <v>102</v>
      </c>
      <c r="K630" s="9"/>
      <c r="L630" s="10" t="s">
        <v>69</v>
      </c>
      <c r="M630" s="9" t="s">
        <v>70</v>
      </c>
      <c r="N630" s="10" t="s">
        <v>3869</v>
      </c>
      <c r="O630" s="11" t="s">
        <v>3870</v>
      </c>
      <c r="P630" s="10" t="s">
        <v>30</v>
      </c>
      <c r="Q630" s="9" t="s">
        <v>73</v>
      </c>
      <c r="R630" s="9" t="s">
        <v>3871</v>
      </c>
    </row>
    <row r="631" customFormat="false" ht="39.75" hidden="false" customHeight="true" outlineLevel="0" collapsed="false">
      <c r="A631" s="10" t="s">
        <v>3872</v>
      </c>
      <c r="B631" s="10" t="s">
        <v>3873</v>
      </c>
      <c r="C631" s="9" t="n">
        <v>1993</v>
      </c>
      <c r="D631" s="10" t="s">
        <v>3874</v>
      </c>
      <c r="E631" s="9" t="s">
        <v>36</v>
      </c>
      <c r="F631" s="9" t="s">
        <v>171</v>
      </c>
      <c r="G631" s="10" t="s">
        <v>378</v>
      </c>
      <c r="H631" s="10" t="s">
        <v>127</v>
      </c>
      <c r="I631" s="10" t="s">
        <v>896</v>
      </c>
      <c r="J631" s="10"/>
      <c r="K631" s="9"/>
      <c r="L631" s="10" t="s">
        <v>69</v>
      </c>
      <c r="M631" s="9" t="s">
        <v>70</v>
      </c>
      <c r="N631" s="10"/>
      <c r="O631" s="10"/>
      <c r="P631" s="10" t="s">
        <v>31</v>
      </c>
      <c r="Q631" s="9" t="s">
        <v>95</v>
      </c>
      <c r="R631" s="9" t="s">
        <v>3875</v>
      </c>
    </row>
    <row r="632" customFormat="false" ht="52.5" hidden="false" customHeight="true" outlineLevel="0" collapsed="false">
      <c r="A632" s="10" t="s">
        <v>3876</v>
      </c>
      <c r="B632" s="10" t="s">
        <v>3877</v>
      </c>
      <c r="C632" s="9" t="n">
        <v>1999</v>
      </c>
      <c r="D632" s="10" t="s">
        <v>3878</v>
      </c>
      <c r="E632" s="9" t="s">
        <v>78</v>
      </c>
      <c r="F632" s="9"/>
      <c r="G632" s="10"/>
      <c r="H632" s="10" t="s">
        <v>276</v>
      </c>
      <c r="I632" s="10" t="s">
        <v>545</v>
      </c>
      <c r="J632" s="10" t="s">
        <v>102</v>
      </c>
      <c r="K632" s="9"/>
      <c r="L632" s="10" t="s">
        <v>69</v>
      </c>
      <c r="M632" s="9" t="s">
        <v>70</v>
      </c>
      <c r="N632" s="10" t="s">
        <v>3879</v>
      </c>
      <c r="O632" s="11" t="s">
        <v>3880</v>
      </c>
      <c r="P632" s="10" t="s">
        <v>30</v>
      </c>
      <c r="Q632" s="9" t="s">
        <v>73</v>
      </c>
      <c r="R632" s="9" t="s">
        <v>3881</v>
      </c>
    </row>
    <row r="633" customFormat="false" ht="39.75" hidden="false" customHeight="true" outlineLevel="0" collapsed="false">
      <c r="A633" s="10" t="s">
        <v>3882</v>
      </c>
      <c r="B633" s="10" t="s">
        <v>3883</v>
      </c>
      <c r="C633" s="9" t="n">
        <v>1978</v>
      </c>
      <c r="D633" s="10" t="s">
        <v>3884</v>
      </c>
      <c r="E633" s="9" t="s">
        <v>78</v>
      </c>
      <c r="F633" s="9" t="s">
        <v>79</v>
      </c>
      <c r="G633" s="10" t="s">
        <v>3885</v>
      </c>
      <c r="H633" s="10" t="s">
        <v>92</v>
      </c>
      <c r="I633" s="10" t="s">
        <v>353</v>
      </c>
      <c r="J633" s="10"/>
      <c r="K633" s="9"/>
      <c r="L633" s="10" t="s">
        <v>69</v>
      </c>
      <c r="M633" s="9" t="s">
        <v>70</v>
      </c>
      <c r="N633" s="10"/>
      <c r="O633" s="11" t="s">
        <v>3886</v>
      </c>
      <c r="P633" s="10" t="s">
        <v>30</v>
      </c>
      <c r="Q633" s="9" t="s">
        <v>95</v>
      </c>
      <c r="R633" s="9" t="s">
        <v>3887</v>
      </c>
    </row>
    <row r="634" customFormat="false" ht="39.75" hidden="false" customHeight="true" outlineLevel="0" collapsed="false">
      <c r="A634" s="10" t="s">
        <v>3888</v>
      </c>
      <c r="B634" s="10" t="s">
        <v>3889</v>
      </c>
      <c r="C634" s="9" t="n">
        <v>1979</v>
      </c>
      <c r="D634" s="10" t="s">
        <v>3890</v>
      </c>
      <c r="E634" s="9" t="s">
        <v>107</v>
      </c>
      <c r="F634" s="9"/>
      <c r="G634" s="10" t="s">
        <v>3891</v>
      </c>
      <c r="H634" s="10" t="s">
        <v>66</v>
      </c>
      <c r="I634" s="10" t="s">
        <v>101</v>
      </c>
      <c r="J634" s="10" t="s">
        <v>83</v>
      </c>
      <c r="K634" s="9"/>
      <c r="L634" s="10" t="s">
        <v>1350</v>
      </c>
      <c r="M634" s="9" t="s">
        <v>70</v>
      </c>
      <c r="N634" s="10"/>
      <c r="O634" s="10"/>
      <c r="P634" s="10" t="s">
        <v>31</v>
      </c>
      <c r="Q634" s="9" t="s">
        <v>95</v>
      </c>
      <c r="R634" s="9" t="s">
        <v>3892</v>
      </c>
    </row>
    <row r="635" customFormat="false" ht="39.75" hidden="false" customHeight="true" outlineLevel="0" collapsed="false">
      <c r="A635" s="10" t="s">
        <v>3893</v>
      </c>
      <c r="B635" s="10" t="s">
        <v>3894</v>
      </c>
      <c r="C635" s="9" t="n">
        <v>1970</v>
      </c>
      <c r="D635" s="10" t="s">
        <v>3895</v>
      </c>
      <c r="E635" s="9" t="s">
        <v>36</v>
      </c>
      <c r="F635" s="9" t="s">
        <v>320</v>
      </c>
      <c r="G635" s="10" t="s">
        <v>91</v>
      </c>
      <c r="H635" s="10" t="s">
        <v>66</v>
      </c>
      <c r="I635" s="10" t="s">
        <v>348</v>
      </c>
      <c r="J635" s="10" t="s">
        <v>83</v>
      </c>
      <c r="K635" s="9"/>
      <c r="L635" s="10" t="s">
        <v>69</v>
      </c>
      <c r="M635" s="9" t="s">
        <v>70</v>
      </c>
      <c r="N635" s="10" t="s">
        <v>3896</v>
      </c>
      <c r="O635" s="11" t="s">
        <v>3897</v>
      </c>
      <c r="P635" s="10" t="s">
        <v>30</v>
      </c>
      <c r="Q635" s="9" t="s">
        <v>73</v>
      </c>
      <c r="R635" s="9" t="s">
        <v>3898</v>
      </c>
    </row>
    <row r="636" customFormat="false" ht="78" hidden="false" customHeight="true" outlineLevel="0" collapsed="false">
      <c r="A636" s="10" t="s">
        <v>3899</v>
      </c>
      <c r="B636" s="10" t="s">
        <v>3900</v>
      </c>
      <c r="C636" s="9" t="n">
        <v>2025</v>
      </c>
      <c r="D636" s="10" t="s">
        <v>3901</v>
      </c>
      <c r="E636" s="9" t="s">
        <v>135</v>
      </c>
      <c r="F636" s="9"/>
      <c r="G636" s="10" t="s">
        <v>3902</v>
      </c>
      <c r="H636" s="10" t="s">
        <v>184</v>
      </c>
      <c r="I636" s="10" t="s">
        <v>1575</v>
      </c>
      <c r="J636" s="10" t="s">
        <v>364</v>
      </c>
      <c r="K636" s="9"/>
      <c r="L636" s="10" t="s">
        <v>69</v>
      </c>
      <c r="M636" s="9" t="s">
        <v>70</v>
      </c>
      <c r="N636" s="10" t="s">
        <v>3903</v>
      </c>
      <c r="O636" s="11" t="s">
        <v>3904</v>
      </c>
      <c r="P636" s="10" t="s">
        <v>30</v>
      </c>
      <c r="Q636" s="9" t="s">
        <v>73</v>
      </c>
      <c r="R636" s="9" t="s">
        <v>3905</v>
      </c>
    </row>
    <row r="637" customFormat="false" ht="52.5" hidden="false" customHeight="true" outlineLevel="0" collapsed="false">
      <c r="A637" s="10" t="s">
        <v>3906</v>
      </c>
      <c r="B637" s="10" t="s">
        <v>3907</v>
      </c>
      <c r="C637" s="9" t="n">
        <v>2011</v>
      </c>
      <c r="D637" s="10" t="s">
        <v>3908</v>
      </c>
      <c r="E637" s="9" t="s">
        <v>78</v>
      </c>
      <c r="F637" s="9" t="s">
        <v>79</v>
      </c>
      <c r="G637" s="10" t="s">
        <v>80</v>
      </c>
      <c r="H637" s="10" t="s">
        <v>184</v>
      </c>
      <c r="I637" s="10" t="s">
        <v>1668</v>
      </c>
      <c r="J637" s="10" t="s">
        <v>159</v>
      </c>
      <c r="K637" s="9"/>
      <c r="L637" s="10" t="s">
        <v>69</v>
      </c>
      <c r="M637" s="9" t="s">
        <v>70</v>
      </c>
      <c r="N637" s="10" t="s">
        <v>3909</v>
      </c>
      <c r="O637" s="11" t="s">
        <v>3910</v>
      </c>
      <c r="P637" s="10" t="s">
        <v>30</v>
      </c>
      <c r="Q637" s="9" t="s">
        <v>73</v>
      </c>
      <c r="R637" s="9" t="s">
        <v>3911</v>
      </c>
    </row>
    <row r="638" customFormat="false" ht="52.5" hidden="false" customHeight="true" outlineLevel="0" collapsed="false">
      <c r="A638" s="10" t="s">
        <v>3912</v>
      </c>
      <c r="B638" s="10" t="s">
        <v>3907</v>
      </c>
      <c r="C638" s="9" t="n">
        <v>2014</v>
      </c>
      <c r="D638" s="10" t="s">
        <v>3913</v>
      </c>
      <c r="E638" s="9" t="s">
        <v>135</v>
      </c>
      <c r="F638" s="9"/>
      <c r="G638" s="10" t="s">
        <v>3914</v>
      </c>
      <c r="H638" s="10" t="s">
        <v>184</v>
      </c>
      <c r="I638" s="10" t="s">
        <v>3915</v>
      </c>
      <c r="J638" s="10" t="s">
        <v>83</v>
      </c>
      <c r="K638" s="9"/>
      <c r="L638" s="10" t="s">
        <v>69</v>
      </c>
      <c r="M638" s="9" t="s">
        <v>70</v>
      </c>
      <c r="N638" s="10" t="s">
        <v>3916</v>
      </c>
      <c r="O638" s="11" t="s">
        <v>3917</v>
      </c>
      <c r="P638" s="10" t="s">
        <v>30</v>
      </c>
      <c r="Q638" s="9" t="s">
        <v>73</v>
      </c>
      <c r="R638" s="9" t="s">
        <v>3918</v>
      </c>
    </row>
    <row r="639" customFormat="false" ht="39.75" hidden="false" customHeight="true" outlineLevel="0" collapsed="false">
      <c r="A639" s="10" t="s">
        <v>3919</v>
      </c>
      <c r="B639" s="10" t="s">
        <v>3920</v>
      </c>
      <c r="C639" s="9" t="n">
        <v>1972</v>
      </c>
      <c r="D639" s="10" t="s">
        <v>3921</v>
      </c>
      <c r="E639" s="9" t="s">
        <v>135</v>
      </c>
      <c r="F639" s="9"/>
      <c r="G639" s="10" t="s">
        <v>3922</v>
      </c>
      <c r="H639" s="10" t="s">
        <v>1363</v>
      </c>
      <c r="I639" s="10" t="s">
        <v>1812</v>
      </c>
      <c r="J639" s="10" t="s">
        <v>102</v>
      </c>
      <c r="K639" s="9" t="s">
        <v>532</v>
      </c>
      <c r="L639" s="10" t="s">
        <v>139</v>
      </c>
      <c r="M639" s="9" t="s">
        <v>70</v>
      </c>
      <c r="N639" s="10" t="s">
        <v>3923</v>
      </c>
      <c r="O639" s="11" t="s">
        <v>3924</v>
      </c>
      <c r="P639" s="10" t="s">
        <v>30</v>
      </c>
      <c r="Q639" s="9" t="s">
        <v>73</v>
      </c>
      <c r="R639" s="9" t="s">
        <v>3925</v>
      </c>
    </row>
    <row r="640" customFormat="false" ht="39.75" hidden="false" customHeight="true" outlineLevel="0" collapsed="false">
      <c r="A640" s="10" t="s">
        <v>3926</v>
      </c>
      <c r="B640" s="10" t="s">
        <v>3927</v>
      </c>
      <c r="C640" s="9" t="n">
        <v>1976</v>
      </c>
      <c r="D640" s="10" t="s">
        <v>3928</v>
      </c>
      <c r="E640" s="9" t="s">
        <v>36</v>
      </c>
      <c r="F640" s="9" t="s">
        <v>320</v>
      </c>
      <c r="G640" s="10" t="s">
        <v>91</v>
      </c>
      <c r="H640" s="10" t="s">
        <v>198</v>
      </c>
      <c r="I640" s="10" t="s">
        <v>199</v>
      </c>
      <c r="J640" s="10" t="s">
        <v>257</v>
      </c>
      <c r="K640" s="9" t="s">
        <v>94</v>
      </c>
      <c r="L640" s="10" t="s">
        <v>200</v>
      </c>
      <c r="M640" s="9" t="s">
        <v>70</v>
      </c>
      <c r="N640" s="10" t="s">
        <v>3929</v>
      </c>
      <c r="O640" s="11" t="s">
        <v>3930</v>
      </c>
      <c r="P640" s="10" t="s">
        <v>30</v>
      </c>
      <c r="Q640" s="9" t="s">
        <v>73</v>
      </c>
      <c r="R640" s="9" t="s">
        <v>3931</v>
      </c>
    </row>
    <row r="641" customFormat="false" ht="39.75" hidden="false" customHeight="true" outlineLevel="0" collapsed="false">
      <c r="A641" s="10" t="s">
        <v>3932</v>
      </c>
      <c r="B641" s="10" t="s">
        <v>3933</v>
      </c>
      <c r="C641" s="9" t="n">
        <v>1972</v>
      </c>
      <c r="D641" s="10" t="s">
        <v>3934</v>
      </c>
      <c r="E641" s="9" t="s">
        <v>36</v>
      </c>
      <c r="F641" s="9" t="s">
        <v>171</v>
      </c>
      <c r="G641" s="10" t="s">
        <v>91</v>
      </c>
      <c r="H641" s="10" t="s">
        <v>81</v>
      </c>
      <c r="I641" s="10" t="s">
        <v>334</v>
      </c>
      <c r="J641" s="10" t="s">
        <v>83</v>
      </c>
      <c r="K641" s="9" t="s">
        <v>321</v>
      </c>
      <c r="L641" s="10" t="s">
        <v>69</v>
      </c>
      <c r="M641" s="9" t="s">
        <v>70</v>
      </c>
      <c r="N641" s="10"/>
      <c r="O641" s="10"/>
      <c r="P641" s="10" t="s">
        <v>31</v>
      </c>
      <c r="Q641" s="9" t="s">
        <v>95</v>
      </c>
      <c r="R641" s="9" t="s">
        <v>3935</v>
      </c>
    </row>
    <row r="642" customFormat="false" ht="78" hidden="false" customHeight="true" outlineLevel="0" collapsed="false">
      <c r="A642" s="10" t="s">
        <v>3936</v>
      </c>
      <c r="B642" s="10" t="s">
        <v>3937</v>
      </c>
      <c r="C642" s="9" t="n">
        <v>1986</v>
      </c>
      <c r="D642" s="10" t="s">
        <v>3938</v>
      </c>
      <c r="E642" s="9" t="s">
        <v>78</v>
      </c>
      <c r="F642" s="9" t="s">
        <v>197</v>
      </c>
      <c r="G642" s="10" t="s">
        <v>2930</v>
      </c>
      <c r="H642" s="10" t="s">
        <v>81</v>
      </c>
      <c r="I642" s="10" t="s">
        <v>2226</v>
      </c>
      <c r="J642" s="10" t="s">
        <v>83</v>
      </c>
      <c r="K642" s="9"/>
      <c r="L642" s="10" t="s">
        <v>69</v>
      </c>
      <c r="M642" s="9" t="s">
        <v>70</v>
      </c>
      <c r="N642" s="10"/>
      <c r="O642" s="10"/>
      <c r="P642" s="10" t="s">
        <v>30</v>
      </c>
      <c r="Q642" s="9" t="s">
        <v>95</v>
      </c>
      <c r="R642" s="9" t="s">
        <v>3939</v>
      </c>
    </row>
    <row r="643" customFormat="false" ht="39.75" hidden="false" customHeight="true" outlineLevel="0" collapsed="false">
      <c r="A643" s="10" t="s">
        <v>3940</v>
      </c>
      <c r="B643" s="10" t="s">
        <v>3941</v>
      </c>
      <c r="C643" s="9" t="n">
        <v>1995</v>
      </c>
      <c r="D643" s="10" t="s">
        <v>3942</v>
      </c>
      <c r="E643" s="9" t="s">
        <v>125</v>
      </c>
      <c r="F643" s="9"/>
      <c r="G643" s="10" t="s">
        <v>172</v>
      </c>
      <c r="H643" s="10" t="s">
        <v>137</v>
      </c>
      <c r="I643" s="10" t="s">
        <v>138</v>
      </c>
      <c r="J643" s="10" t="s">
        <v>3943</v>
      </c>
      <c r="K643" s="9"/>
      <c r="L643" s="10" t="s">
        <v>129</v>
      </c>
      <c r="M643" s="9" t="s">
        <v>70</v>
      </c>
      <c r="N643" s="10" t="s">
        <v>3944</v>
      </c>
      <c r="O643" s="10"/>
      <c r="P643" s="10" t="s">
        <v>30</v>
      </c>
      <c r="Q643" s="9" t="s">
        <v>73</v>
      </c>
      <c r="R643" s="9" t="s">
        <v>3945</v>
      </c>
    </row>
    <row r="644" customFormat="false" ht="39.75" hidden="false" customHeight="true" outlineLevel="0" collapsed="false">
      <c r="A644" s="10" t="s">
        <v>3946</v>
      </c>
      <c r="B644" s="10" t="s">
        <v>3947</v>
      </c>
      <c r="C644" s="9" t="n">
        <v>1964</v>
      </c>
      <c r="D644" s="10" t="s">
        <v>3948</v>
      </c>
      <c r="E644" s="9" t="s">
        <v>36</v>
      </c>
      <c r="F644" s="9" t="s">
        <v>146</v>
      </c>
      <c r="G644" s="10" t="s">
        <v>91</v>
      </c>
      <c r="H644" s="10" t="s">
        <v>92</v>
      </c>
      <c r="I644" s="10" t="s">
        <v>3623</v>
      </c>
      <c r="J644" s="10" t="s">
        <v>83</v>
      </c>
      <c r="K644" s="9" t="s">
        <v>94</v>
      </c>
      <c r="L644" s="10" t="s">
        <v>69</v>
      </c>
      <c r="M644" s="9" t="s">
        <v>70</v>
      </c>
      <c r="N644" s="10" t="s">
        <v>3949</v>
      </c>
      <c r="O644" s="11" t="s">
        <v>3950</v>
      </c>
      <c r="P644" s="10" t="s">
        <v>30</v>
      </c>
      <c r="Q644" s="9" t="s">
        <v>73</v>
      </c>
      <c r="R644" s="9" t="s">
        <v>3951</v>
      </c>
    </row>
    <row r="645" customFormat="false" ht="52.5" hidden="false" customHeight="true" outlineLevel="0" collapsed="false">
      <c r="A645" s="10" t="s">
        <v>3952</v>
      </c>
      <c r="B645" s="10" t="s">
        <v>3953</v>
      </c>
      <c r="C645" s="9" t="n">
        <v>1962</v>
      </c>
      <c r="D645" s="10" t="s">
        <v>3954</v>
      </c>
      <c r="E645" s="9" t="s">
        <v>36</v>
      </c>
      <c r="F645" s="9" t="s">
        <v>525</v>
      </c>
      <c r="G645" s="10" t="s">
        <v>91</v>
      </c>
      <c r="H645" s="10" t="s">
        <v>108</v>
      </c>
      <c r="I645" s="10" t="s">
        <v>3955</v>
      </c>
      <c r="J645" s="10" t="s">
        <v>83</v>
      </c>
      <c r="K645" s="9" t="s">
        <v>94</v>
      </c>
      <c r="L645" s="10" t="s">
        <v>69</v>
      </c>
      <c r="M645" s="9" t="s">
        <v>70</v>
      </c>
      <c r="N645" s="10"/>
      <c r="O645" s="11" t="s">
        <v>3956</v>
      </c>
      <c r="P645" s="10" t="s">
        <v>30</v>
      </c>
      <c r="Q645" s="9" t="s">
        <v>95</v>
      </c>
      <c r="R645" s="9" t="s">
        <v>3957</v>
      </c>
    </row>
    <row r="646" customFormat="false" ht="39.75" hidden="false" customHeight="true" outlineLevel="0" collapsed="false">
      <c r="A646" s="10" t="s">
        <v>3958</v>
      </c>
      <c r="B646" s="10" t="s">
        <v>3959</v>
      </c>
      <c r="C646" s="9" t="n">
        <v>1965</v>
      </c>
      <c r="D646" s="10" t="s">
        <v>3960</v>
      </c>
      <c r="E646" s="9" t="s">
        <v>36</v>
      </c>
      <c r="F646" s="9"/>
      <c r="G646" s="10" t="s">
        <v>91</v>
      </c>
      <c r="H646" s="10" t="s">
        <v>66</v>
      </c>
      <c r="I646" s="10" t="s">
        <v>348</v>
      </c>
      <c r="J646" s="10"/>
      <c r="K646" s="9"/>
      <c r="L646" s="10" t="s">
        <v>69</v>
      </c>
      <c r="M646" s="9" t="s">
        <v>70</v>
      </c>
      <c r="N646" s="10"/>
      <c r="O646" s="10"/>
      <c r="P646" s="10" t="s">
        <v>31</v>
      </c>
      <c r="Q646" s="9" t="s">
        <v>95</v>
      </c>
      <c r="R646" s="9" t="s">
        <v>3961</v>
      </c>
    </row>
    <row r="647" customFormat="false" ht="39.75" hidden="false" customHeight="true" outlineLevel="0" collapsed="false">
      <c r="A647" s="10" t="s">
        <v>3962</v>
      </c>
      <c r="B647" s="10" t="s">
        <v>3963</v>
      </c>
      <c r="C647" s="9" t="n">
        <v>1961</v>
      </c>
      <c r="D647" s="10" t="s">
        <v>3964</v>
      </c>
      <c r="E647" s="9" t="s">
        <v>36</v>
      </c>
      <c r="F647" s="9" t="s">
        <v>525</v>
      </c>
      <c r="G647" s="10" t="s">
        <v>91</v>
      </c>
      <c r="H647" s="10" t="s">
        <v>92</v>
      </c>
      <c r="I647" s="10" t="s">
        <v>166</v>
      </c>
      <c r="J647" s="10"/>
      <c r="K647" s="9"/>
      <c r="L647" s="10" t="s">
        <v>69</v>
      </c>
      <c r="M647" s="9" t="s">
        <v>70</v>
      </c>
      <c r="N647" s="10"/>
      <c r="O647" s="11" t="s">
        <v>3965</v>
      </c>
      <c r="P647" s="10" t="s">
        <v>30</v>
      </c>
      <c r="Q647" s="9" t="s">
        <v>95</v>
      </c>
      <c r="R647" s="9" t="s">
        <v>3966</v>
      </c>
    </row>
    <row r="648" customFormat="false" ht="39.75" hidden="false" customHeight="true" outlineLevel="0" collapsed="false">
      <c r="A648" s="10" t="s">
        <v>3967</v>
      </c>
      <c r="B648" s="10" t="s">
        <v>3968</v>
      </c>
      <c r="C648" s="9" t="n">
        <v>1974</v>
      </c>
      <c r="D648" s="10" t="s">
        <v>3969</v>
      </c>
      <c r="E648" s="9" t="s">
        <v>78</v>
      </c>
      <c r="F648" s="9"/>
      <c r="G648" s="10" t="s">
        <v>91</v>
      </c>
      <c r="H648" s="10" t="s">
        <v>66</v>
      </c>
      <c r="I648" s="10" t="s">
        <v>3970</v>
      </c>
      <c r="J648" s="10" t="s">
        <v>83</v>
      </c>
      <c r="K648" s="9"/>
      <c r="L648" s="10" t="s">
        <v>1350</v>
      </c>
      <c r="M648" s="9" t="s">
        <v>70</v>
      </c>
      <c r="N648" s="10"/>
      <c r="O648" s="11" t="s">
        <v>3971</v>
      </c>
      <c r="P648" s="10" t="s">
        <v>30</v>
      </c>
      <c r="Q648" s="9" t="s">
        <v>95</v>
      </c>
      <c r="R648" s="9" t="s">
        <v>3972</v>
      </c>
    </row>
    <row r="649" customFormat="false" ht="39.75" hidden="false" customHeight="true" outlineLevel="0" collapsed="false">
      <c r="A649" s="10" t="s">
        <v>3973</v>
      </c>
      <c r="B649" s="10" t="s">
        <v>3974</v>
      </c>
      <c r="C649" s="9" t="n">
        <v>1986</v>
      </c>
      <c r="D649" s="10" t="s">
        <v>3975</v>
      </c>
      <c r="E649" s="9" t="s">
        <v>78</v>
      </c>
      <c r="F649" s="9" t="s">
        <v>197</v>
      </c>
      <c r="G649" s="10" t="s">
        <v>91</v>
      </c>
      <c r="H649" s="10" t="s">
        <v>66</v>
      </c>
      <c r="I649" s="10" t="s">
        <v>348</v>
      </c>
      <c r="J649" s="10" t="s">
        <v>83</v>
      </c>
      <c r="K649" s="9"/>
      <c r="L649" s="10" t="s">
        <v>69</v>
      </c>
      <c r="M649" s="9" t="s">
        <v>70</v>
      </c>
      <c r="N649" s="10"/>
      <c r="O649" s="11" t="s">
        <v>3976</v>
      </c>
      <c r="P649" s="10" t="s">
        <v>30</v>
      </c>
      <c r="Q649" s="9" t="s">
        <v>95</v>
      </c>
      <c r="R649" s="9" t="s">
        <v>3977</v>
      </c>
    </row>
    <row r="650" customFormat="false" ht="52.5" hidden="false" customHeight="true" outlineLevel="0" collapsed="false">
      <c r="A650" s="10" t="s">
        <v>3978</v>
      </c>
      <c r="B650" s="10" t="s">
        <v>3979</v>
      </c>
      <c r="C650" s="9" t="n">
        <v>2025</v>
      </c>
      <c r="D650" s="10" t="s">
        <v>3980</v>
      </c>
      <c r="E650" s="9" t="s">
        <v>135</v>
      </c>
      <c r="F650" s="9"/>
      <c r="G650" s="10" t="s">
        <v>3981</v>
      </c>
      <c r="H650" s="10" t="s">
        <v>645</v>
      </c>
      <c r="I650" s="10" t="s">
        <v>646</v>
      </c>
      <c r="J650" s="10" t="s">
        <v>83</v>
      </c>
      <c r="K650" s="9"/>
      <c r="L650" s="10" t="s">
        <v>200</v>
      </c>
      <c r="M650" s="9" t="s">
        <v>70</v>
      </c>
      <c r="N650" s="10" t="s">
        <v>3982</v>
      </c>
      <c r="O650" s="11" t="s">
        <v>3983</v>
      </c>
      <c r="P650" s="10" t="s">
        <v>30</v>
      </c>
      <c r="Q650" s="9" t="s">
        <v>73</v>
      </c>
      <c r="R650" s="9" t="s">
        <v>3984</v>
      </c>
    </row>
    <row r="651" customFormat="false" ht="65.25" hidden="false" customHeight="true" outlineLevel="0" collapsed="false">
      <c r="A651" s="10" t="s">
        <v>3985</v>
      </c>
      <c r="B651" s="10" t="s">
        <v>3986</v>
      </c>
      <c r="C651" s="9" t="n">
        <v>2011</v>
      </c>
      <c r="D651" s="10" t="s">
        <v>3987</v>
      </c>
      <c r="E651" s="9" t="s">
        <v>36</v>
      </c>
      <c r="F651" s="9" t="s">
        <v>146</v>
      </c>
      <c r="G651" s="10" t="s">
        <v>91</v>
      </c>
      <c r="H651" s="10" t="s">
        <v>198</v>
      </c>
      <c r="I651" s="10" t="s">
        <v>199</v>
      </c>
      <c r="J651" s="10" t="s">
        <v>2481</v>
      </c>
      <c r="K651" s="9"/>
      <c r="L651" s="10" t="s">
        <v>200</v>
      </c>
      <c r="M651" s="9" t="s">
        <v>70</v>
      </c>
      <c r="N651" s="10" t="s">
        <v>3988</v>
      </c>
      <c r="O651" s="11" t="s">
        <v>3989</v>
      </c>
      <c r="P651" s="10" t="s">
        <v>30</v>
      </c>
      <c r="Q651" s="9" t="s">
        <v>73</v>
      </c>
      <c r="R651" s="9" t="s">
        <v>3990</v>
      </c>
    </row>
    <row r="652" customFormat="false" ht="39.75" hidden="false" customHeight="true" outlineLevel="0" collapsed="false">
      <c r="A652" s="10" t="s">
        <v>3991</v>
      </c>
      <c r="B652" s="10" t="s">
        <v>3992</v>
      </c>
      <c r="C652" s="9" t="n">
        <v>1999</v>
      </c>
      <c r="D652" s="10" t="s">
        <v>3993</v>
      </c>
      <c r="E652" s="9" t="s">
        <v>36</v>
      </c>
      <c r="F652" s="9"/>
      <c r="G652" s="10" t="s">
        <v>3003</v>
      </c>
      <c r="H652" s="10" t="s">
        <v>66</v>
      </c>
      <c r="I652" s="10" t="s">
        <v>1771</v>
      </c>
      <c r="J652" s="10" t="s">
        <v>83</v>
      </c>
      <c r="K652" s="9"/>
      <c r="L652" s="10" t="s">
        <v>129</v>
      </c>
      <c r="M652" s="9" t="s">
        <v>70</v>
      </c>
      <c r="N652" s="10" t="s">
        <v>3994</v>
      </c>
      <c r="O652" s="11" t="s">
        <v>3995</v>
      </c>
      <c r="P652" s="10" t="s">
        <v>30</v>
      </c>
      <c r="Q652" s="9" t="s">
        <v>73</v>
      </c>
      <c r="R652" s="9" t="s">
        <v>3996</v>
      </c>
    </row>
    <row r="653" customFormat="false" ht="52.5" hidden="false" customHeight="true" outlineLevel="0" collapsed="false">
      <c r="A653" s="10" t="s">
        <v>3997</v>
      </c>
      <c r="B653" s="10" t="s">
        <v>3998</v>
      </c>
      <c r="C653" s="9" t="n">
        <v>1979</v>
      </c>
      <c r="D653" s="10" t="s">
        <v>3999</v>
      </c>
      <c r="E653" s="9" t="s">
        <v>78</v>
      </c>
      <c r="F653" s="9" t="s">
        <v>197</v>
      </c>
      <c r="G653" s="10" t="s">
        <v>91</v>
      </c>
      <c r="H653" s="10" t="s">
        <v>92</v>
      </c>
      <c r="I653" s="10" t="s">
        <v>353</v>
      </c>
      <c r="J653" s="10"/>
      <c r="K653" s="9" t="s">
        <v>342</v>
      </c>
      <c r="L653" s="10" t="s">
        <v>69</v>
      </c>
      <c r="M653" s="9" t="s">
        <v>70</v>
      </c>
      <c r="N653" s="10"/>
      <c r="O653" s="11" t="s">
        <v>4000</v>
      </c>
      <c r="P653" s="10" t="s">
        <v>30</v>
      </c>
      <c r="Q653" s="9" t="s">
        <v>95</v>
      </c>
      <c r="R653" s="9" t="s">
        <v>4001</v>
      </c>
    </row>
    <row r="654" customFormat="false" ht="39.75" hidden="false" customHeight="true" outlineLevel="0" collapsed="false">
      <c r="A654" s="10" t="s">
        <v>4002</v>
      </c>
      <c r="B654" s="10" t="s">
        <v>4003</v>
      </c>
      <c r="C654" s="9" t="n">
        <v>1969</v>
      </c>
      <c r="D654" s="10" t="s">
        <v>4004</v>
      </c>
      <c r="E654" s="9" t="s">
        <v>36</v>
      </c>
      <c r="F654" s="9" t="s">
        <v>171</v>
      </c>
      <c r="G654" s="10" t="s">
        <v>91</v>
      </c>
      <c r="H654" s="10" t="s">
        <v>66</v>
      </c>
      <c r="I654" s="10" t="s">
        <v>4005</v>
      </c>
      <c r="J654" s="10" t="s">
        <v>83</v>
      </c>
      <c r="K654" s="9"/>
      <c r="L654" s="10" t="s">
        <v>69</v>
      </c>
      <c r="M654" s="9" t="s">
        <v>70</v>
      </c>
      <c r="N654" s="10"/>
      <c r="O654" s="10"/>
      <c r="P654" s="10" t="s">
        <v>31</v>
      </c>
      <c r="Q654" s="9" t="s">
        <v>95</v>
      </c>
      <c r="R654" s="9" t="s">
        <v>4006</v>
      </c>
    </row>
    <row r="655" customFormat="false" ht="52.5" hidden="false" customHeight="true" outlineLevel="0" collapsed="false">
      <c r="A655" s="10" t="s">
        <v>4007</v>
      </c>
      <c r="B655" s="10" t="s">
        <v>4008</v>
      </c>
      <c r="C655" s="9" t="n">
        <v>1975</v>
      </c>
      <c r="D655" s="10" t="s">
        <v>4009</v>
      </c>
      <c r="E655" s="9" t="s">
        <v>78</v>
      </c>
      <c r="F655" s="9" t="s">
        <v>197</v>
      </c>
      <c r="G655" s="10" t="s">
        <v>91</v>
      </c>
      <c r="H655" s="10" t="s">
        <v>276</v>
      </c>
      <c r="I655" s="10" t="s">
        <v>545</v>
      </c>
      <c r="J655" s="10" t="s">
        <v>110</v>
      </c>
      <c r="K655" s="9" t="s">
        <v>342</v>
      </c>
      <c r="L655" s="10" t="s">
        <v>69</v>
      </c>
      <c r="M655" s="9" t="s">
        <v>70</v>
      </c>
      <c r="N655" s="10"/>
      <c r="O655" s="11" t="s">
        <v>4010</v>
      </c>
      <c r="P655" s="10" t="s">
        <v>30</v>
      </c>
      <c r="Q655" s="9" t="s">
        <v>95</v>
      </c>
      <c r="R655" s="9" t="s">
        <v>4011</v>
      </c>
    </row>
    <row r="656" customFormat="false" ht="39.75" hidden="false" customHeight="true" outlineLevel="0" collapsed="false">
      <c r="A656" s="10" t="s">
        <v>4012</v>
      </c>
      <c r="B656" s="10" t="s">
        <v>4013</v>
      </c>
      <c r="C656" s="9" t="n">
        <v>1984</v>
      </c>
      <c r="D656" s="10" t="s">
        <v>4014</v>
      </c>
      <c r="E656" s="9" t="s">
        <v>78</v>
      </c>
      <c r="F656" s="9" t="s">
        <v>197</v>
      </c>
      <c r="G656" s="10" t="s">
        <v>91</v>
      </c>
      <c r="H656" s="10" t="s">
        <v>66</v>
      </c>
      <c r="I656" s="10" t="s">
        <v>676</v>
      </c>
      <c r="J656" s="10" t="s">
        <v>102</v>
      </c>
      <c r="K656" s="9"/>
      <c r="L656" s="10" t="s">
        <v>69</v>
      </c>
      <c r="M656" s="9" t="s">
        <v>70</v>
      </c>
      <c r="N656" s="10"/>
      <c r="O656" s="11" t="s">
        <v>4015</v>
      </c>
      <c r="P656" s="10" t="s">
        <v>30</v>
      </c>
      <c r="Q656" s="9" t="s">
        <v>95</v>
      </c>
      <c r="R656" s="9" t="s">
        <v>4016</v>
      </c>
    </row>
    <row r="657" customFormat="false" ht="52.5" hidden="false" customHeight="true" outlineLevel="0" collapsed="false">
      <c r="A657" s="10" t="s">
        <v>4017</v>
      </c>
      <c r="B657" s="10" t="s">
        <v>4018</v>
      </c>
      <c r="C657" s="9" t="n">
        <v>1977</v>
      </c>
      <c r="D657" s="10" t="s">
        <v>4019</v>
      </c>
      <c r="E657" s="9" t="s">
        <v>135</v>
      </c>
      <c r="F657" s="9"/>
      <c r="G657" s="10" t="s">
        <v>4020</v>
      </c>
      <c r="H657" s="10" t="s">
        <v>198</v>
      </c>
      <c r="I657" s="10" t="s">
        <v>199</v>
      </c>
      <c r="J657" s="10" t="s">
        <v>724</v>
      </c>
      <c r="K657" s="9"/>
      <c r="L657" s="10" t="s">
        <v>200</v>
      </c>
      <c r="M657" s="9" t="s">
        <v>70</v>
      </c>
      <c r="N657" s="10" t="s">
        <v>4021</v>
      </c>
      <c r="O657" s="11" t="s">
        <v>4022</v>
      </c>
      <c r="P657" s="10" t="s">
        <v>30</v>
      </c>
      <c r="Q657" s="9" t="s">
        <v>73</v>
      </c>
      <c r="R657" s="9" t="s">
        <v>4023</v>
      </c>
    </row>
    <row r="658" customFormat="false" ht="52.5" hidden="false" customHeight="true" outlineLevel="0" collapsed="false">
      <c r="A658" s="10" t="s">
        <v>4024</v>
      </c>
      <c r="B658" s="10" t="s">
        <v>4025</v>
      </c>
      <c r="C658" s="9" t="n">
        <v>2026</v>
      </c>
      <c r="D658" s="10" t="s">
        <v>4026</v>
      </c>
      <c r="E658" s="9" t="s">
        <v>135</v>
      </c>
      <c r="F658" s="9"/>
      <c r="G658" s="10" t="s">
        <v>4027</v>
      </c>
      <c r="H658" s="10" t="s">
        <v>1363</v>
      </c>
      <c r="I658" s="10" t="s">
        <v>1364</v>
      </c>
      <c r="J658" s="10" t="s">
        <v>102</v>
      </c>
      <c r="K658" s="9"/>
      <c r="L658" s="10" t="s">
        <v>200</v>
      </c>
      <c r="M658" s="9" t="s">
        <v>70</v>
      </c>
      <c r="N658" s="10" t="s">
        <v>4028</v>
      </c>
      <c r="O658" s="11" t="s">
        <v>4029</v>
      </c>
      <c r="P658" s="10" t="s">
        <v>30</v>
      </c>
      <c r="Q658" s="9" t="s">
        <v>73</v>
      </c>
      <c r="R658" s="9" t="s">
        <v>4030</v>
      </c>
    </row>
    <row r="659" customFormat="false" ht="52.5" hidden="false" customHeight="true" outlineLevel="0" collapsed="false">
      <c r="A659" s="10" t="s">
        <v>4031</v>
      </c>
      <c r="B659" s="10" t="s">
        <v>4032</v>
      </c>
      <c r="C659" s="9" t="n">
        <v>2011</v>
      </c>
      <c r="D659" s="10" t="s">
        <v>4033</v>
      </c>
      <c r="E659" s="9" t="s">
        <v>78</v>
      </c>
      <c r="F659" s="9"/>
      <c r="G659" s="10" t="s">
        <v>4034</v>
      </c>
      <c r="H659" s="10" t="s">
        <v>198</v>
      </c>
      <c r="I659" s="10" t="s">
        <v>199</v>
      </c>
      <c r="J659" s="10" t="s">
        <v>68</v>
      </c>
      <c r="K659" s="9"/>
      <c r="L659" s="10" t="s">
        <v>200</v>
      </c>
      <c r="M659" s="9" t="s">
        <v>70</v>
      </c>
      <c r="N659" s="10" t="s">
        <v>4035</v>
      </c>
      <c r="O659" s="11" t="s">
        <v>4036</v>
      </c>
      <c r="P659" s="10" t="s">
        <v>30</v>
      </c>
      <c r="Q659" s="9" t="s">
        <v>73</v>
      </c>
      <c r="R659" s="9" t="s">
        <v>4037</v>
      </c>
    </row>
    <row r="660" customFormat="false" ht="52.5" hidden="false" customHeight="true" outlineLevel="0" collapsed="false">
      <c r="A660" s="10" t="s">
        <v>4038</v>
      </c>
      <c r="B660" s="10" t="s">
        <v>4039</v>
      </c>
      <c r="C660" s="9" t="n">
        <v>1994</v>
      </c>
      <c r="D660" s="10" t="s">
        <v>4040</v>
      </c>
      <c r="E660" s="9" t="s">
        <v>36</v>
      </c>
      <c r="F660" s="9"/>
      <c r="G660" s="10" t="s">
        <v>100</v>
      </c>
      <c r="H660" s="10" t="s">
        <v>81</v>
      </c>
      <c r="I660" s="10" t="s">
        <v>82</v>
      </c>
      <c r="J660" s="10" t="s">
        <v>159</v>
      </c>
      <c r="K660" s="9"/>
      <c r="L660" s="10" t="s">
        <v>69</v>
      </c>
      <c r="M660" s="9" t="s">
        <v>70</v>
      </c>
      <c r="N660" s="10"/>
      <c r="O660" s="10"/>
      <c r="P660" s="10" t="s">
        <v>31</v>
      </c>
      <c r="Q660" s="9" t="s">
        <v>95</v>
      </c>
      <c r="R660" s="9" t="s">
        <v>4041</v>
      </c>
    </row>
    <row r="661" customFormat="false" ht="39.75" hidden="false" customHeight="true" outlineLevel="0" collapsed="false">
      <c r="A661" s="10" t="s">
        <v>4042</v>
      </c>
      <c r="B661" s="10" t="s">
        <v>4043</v>
      </c>
      <c r="C661" s="9" t="n">
        <v>1996</v>
      </c>
      <c r="D661" s="10" t="s">
        <v>4044</v>
      </c>
      <c r="E661" s="9" t="s">
        <v>125</v>
      </c>
      <c r="F661" s="9"/>
      <c r="G661" s="10" t="s">
        <v>172</v>
      </c>
      <c r="H661" s="10" t="s">
        <v>1278</v>
      </c>
      <c r="I661" s="10" t="s">
        <v>2480</v>
      </c>
      <c r="J661" s="10" t="s">
        <v>110</v>
      </c>
      <c r="K661" s="9"/>
      <c r="L661" s="10" t="s">
        <v>129</v>
      </c>
      <c r="M661" s="9" t="s">
        <v>70</v>
      </c>
      <c r="N661" s="10"/>
      <c r="O661" s="10"/>
      <c r="P661" s="10" t="s">
        <v>30</v>
      </c>
      <c r="Q661" s="9" t="s">
        <v>95</v>
      </c>
      <c r="R661" s="9" t="s">
        <v>4045</v>
      </c>
    </row>
    <row r="662" customFormat="false" ht="39.75" hidden="false" customHeight="true" outlineLevel="0" collapsed="false">
      <c r="A662" s="10" t="s">
        <v>4046</v>
      </c>
      <c r="B662" s="10" t="s">
        <v>4047</v>
      </c>
      <c r="C662" s="9" t="n">
        <v>1960</v>
      </c>
      <c r="D662" s="10" t="s">
        <v>4048</v>
      </c>
      <c r="E662" s="9" t="s">
        <v>78</v>
      </c>
      <c r="F662" s="9" t="s">
        <v>197</v>
      </c>
      <c r="G662" s="10" t="s">
        <v>423</v>
      </c>
      <c r="H662" s="10" t="s">
        <v>66</v>
      </c>
      <c r="I662" s="10" t="s">
        <v>424</v>
      </c>
      <c r="J662" s="10" t="s">
        <v>83</v>
      </c>
      <c r="K662" s="9"/>
      <c r="L662" s="10" t="s">
        <v>69</v>
      </c>
      <c r="M662" s="9" t="s">
        <v>70</v>
      </c>
      <c r="N662" s="10"/>
      <c r="O662" s="11" t="s">
        <v>4049</v>
      </c>
      <c r="P662" s="10" t="s">
        <v>30</v>
      </c>
      <c r="Q662" s="9" t="s">
        <v>95</v>
      </c>
      <c r="R662" s="9" t="s">
        <v>4050</v>
      </c>
    </row>
    <row r="663" customFormat="false" ht="39.75" hidden="false" customHeight="true" outlineLevel="0" collapsed="false">
      <c r="A663" s="10" t="s">
        <v>4051</v>
      </c>
      <c r="B663" s="10" t="s">
        <v>4052</v>
      </c>
      <c r="C663" s="9" t="n">
        <v>1949</v>
      </c>
      <c r="D663" s="10" t="s">
        <v>4053</v>
      </c>
      <c r="E663" s="9" t="s">
        <v>36</v>
      </c>
      <c r="F663" s="9"/>
      <c r="G663" s="10" t="s">
        <v>2037</v>
      </c>
      <c r="H663" s="10" t="s">
        <v>276</v>
      </c>
      <c r="I663" s="10" t="s">
        <v>436</v>
      </c>
      <c r="J663" s="10" t="s">
        <v>159</v>
      </c>
      <c r="K663" s="9"/>
      <c r="L663" s="10" t="s">
        <v>69</v>
      </c>
      <c r="M663" s="9" t="s">
        <v>70</v>
      </c>
      <c r="N663" s="10"/>
      <c r="O663" s="10"/>
      <c r="P663" s="10" t="s">
        <v>31</v>
      </c>
      <c r="Q663" s="9" t="s">
        <v>95</v>
      </c>
      <c r="R663" s="9" t="s">
        <v>4054</v>
      </c>
    </row>
    <row r="664" customFormat="false" ht="65.25" hidden="false" customHeight="true" outlineLevel="0" collapsed="false">
      <c r="A664" s="10" t="s">
        <v>4055</v>
      </c>
      <c r="B664" s="10" t="s">
        <v>4056</v>
      </c>
      <c r="C664" s="9" t="n">
        <v>1971</v>
      </c>
      <c r="D664" s="10" t="s">
        <v>4057</v>
      </c>
      <c r="E664" s="9" t="s">
        <v>36</v>
      </c>
      <c r="F664" s="9" t="s">
        <v>171</v>
      </c>
      <c r="G664" s="10" t="s">
        <v>91</v>
      </c>
      <c r="H664" s="10" t="s">
        <v>137</v>
      </c>
      <c r="I664" s="10" t="s">
        <v>138</v>
      </c>
      <c r="J664" s="10" t="s">
        <v>83</v>
      </c>
      <c r="K664" s="9"/>
      <c r="L664" s="10" t="s">
        <v>129</v>
      </c>
      <c r="M664" s="9" t="s">
        <v>70</v>
      </c>
      <c r="N664" s="10"/>
      <c r="O664" s="10"/>
      <c r="P664" s="10" t="s">
        <v>31</v>
      </c>
      <c r="Q664" s="9" t="s">
        <v>95</v>
      </c>
      <c r="R664" s="9" t="s">
        <v>4058</v>
      </c>
    </row>
    <row r="665" customFormat="false" ht="78" hidden="false" customHeight="true" outlineLevel="0" collapsed="false">
      <c r="A665" s="10" t="s">
        <v>4059</v>
      </c>
      <c r="B665" s="10" t="s">
        <v>4060</v>
      </c>
      <c r="C665" s="9" t="n">
        <v>1974</v>
      </c>
      <c r="D665" s="10" t="s">
        <v>4061</v>
      </c>
      <c r="E665" s="9" t="s">
        <v>78</v>
      </c>
      <c r="F665" s="9" t="s">
        <v>197</v>
      </c>
      <c r="G665" s="10" t="s">
        <v>91</v>
      </c>
      <c r="H665" s="10" t="s">
        <v>961</v>
      </c>
      <c r="I665" s="10" t="s">
        <v>4062</v>
      </c>
      <c r="J665" s="10" t="s">
        <v>546</v>
      </c>
      <c r="K665" s="9" t="s">
        <v>2749</v>
      </c>
      <c r="L665" s="10" t="s">
        <v>69</v>
      </c>
      <c r="M665" s="9" t="s">
        <v>70</v>
      </c>
      <c r="N665" s="10"/>
      <c r="O665" s="11" t="s">
        <v>4063</v>
      </c>
      <c r="P665" s="10" t="s">
        <v>30</v>
      </c>
      <c r="Q665" s="9" t="s">
        <v>95</v>
      </c>
      <c r="R665" s="9" t="s">
        <v>4064</v>
      </c>
    </row>
    <row r="666" customFormat="false" ht="52.5" hidden="false" customHeight="true" outlineLevel="0" collapsed="false">
      <c r="A666" s="10" t="s">
        <v>4065</v>
      </c>
      <c r="B666" s="10" t="s">
        <v>4066</v>
      </c>
      <c r="C666" s="9" t="n">
        <v>1964</v>
      </c>
      <c r="D666" s="10" t="s">
        <v>4067</v>
      </c>
      <c r="E666" s="9" t="s">
        <v>36</v>
      </c>
      <c r="F666" s="9" t="s">
        <v>320</v>
      </c>
      <c r="G666" s="10" t="s">
        <v>91</v>
      </c>
      <c r="H666" s="10" t="s">
        <v>249</v>
      </c>
      <c r="I666" s="10" t="s">
        <v>4068</v>
      </c>
      <c r="J666" s="10" t="s">
        <v>257</v>
      </c>
      <c r="K666" s="9" t="s">
        <v>402</v>
      </c>
      <c r="L666" s="10" t="s">
        <v>129</v>
      </c>
      <c r="M666" s="9" t="s">
        <v>70</v>
      </c>
      <c r="N666" s="10" t="s">
        <v>4069</v>
      </c>
      <c r="O666" s="11" t="s">
        <v>4070</v>
      </c>
      <c r="P666" s="10" t="s">
        <v>30</v>
      </c>
      <c r="Q666" s="9" t="s">
        <v>73</v>
      </c>
      <c r="R666" s="9" t="s">
        <v>4071</v>
      </c>
    </row>
    <row r="667" customFormat="false" ht="52.5" hidden="false" customHeight="true" outlineLevel="0" collapsed="false">
      <c r="A667" s="10" t="s">
        <v>4072</v>
      </c>
      <c r="B667" s="10" t="s">
        <v>4073</v>
      </c>
      <c r="C667" s="9" t="n">
        <v>2007</v>
      </c>
      <c r="D667" s="10" t="s">
        <v>4074</v>
      </c>
      <c r="E667" s="9" t="s">
        <v>360</v>
      </c>
      <c r="F667" s="9"/>
      <c r="G667" s="10" t="s">
        <v>4075</v>
      </c>
      <c r="H667" s="10" t="s">
        <v>198</v>
      </c>
      <c r="I667" s="10" t="s">
        <v>199</v>
      </c>
      <c r="J667" s="10" t="s">
        <v>257</v>
      </c>
      <c r="K667" s="9" t="s">
        <v>402</v>
      </c>
      <c r="L667" s="10" t="s">
        <v>200</v>
      </c>
      <c r="M667" s="9" t="s">
        <v>70</v>
      </c>
      <c r="N667" s="10" t="s">
        <v>4076</v>
      </c>
      <c r="O667" s="11" t="s">
        <v>4077</v>
      </c>
      <c r="P667" s="10" t="s">
        <v>30</v>
      </c>
      <c r="Q667" s="9" t="s">
        <v>73</v>
      </c>
      <c r="R667" s="9" t="s">
        <v>4078</v>
      </c>
    </row>
    <row r="668" customFormat="false" ht="27" hidden="false" customHeight="true" outlineLevel="0" collapsed="false">
      <c r="A668" s="10" t="s">
        <v>4079</v>
      </c>
      <c r="B668" s="10" t="s">
        <v>4080</v>
      </c>
      <c r="C668" s="9" t="n">
        <v>1955</v>
      </c>
      <c r="D668" s="10" t="s">
        <v>4081</v>
      </c>
      <c r="E668" s="9" t="s">
        <v>36</v>
      </c>
      <c r="F668" s="9" t="s">
        <v>146</v>
      </c>
      <c r="G668" s="10" t="s">
        <v>91</v>
      </c>
      <c r="H668" s="10" t="s">
        <v>198</v>
      </c>
      <c r="I668" s="10" t="s">
        <v>199</v>
      </c>
      <c r="J668" s="10" t="s">
        <v>257</v>
      </c>
      <c r="K668" s="9" t="s">
        <v>1085</v>
      </c>
      <c r="L668" s="10" t="s">
        <v>200</v>
      </c>
      <c r="M668" s="9" t="s">
        <v>70</v>
      </c>
      <c r="N668" s="10" t="s">
        <v>4082</v>
      </c>
      <c r="O668" s="11" t="s">
        <v>4083</v>
      </c>
      <c r="P668" s="10" t="s">
        <v>30</v>
      </c>
      <c r="Q668" s="9" t="s">
        <v>73</v>
      </c>
      <c r="R668" s="9" t="s">
        <v>4084</v>
      </c>
    </row>
    <row r="669" customFormat="false" ht="52.5" hidden="false" customHeight="true" outlineLevel="0" collapsed="false">
      <c r="A669" s="10" t="s">
        <v>4085</v>
      </c>
      <c r="B669" s="10" t="s">
        <v>4086</v>
      </c>
      <c r="C669" s="9" t="n">
        <v>1975</v>
      </c>
      <c r="D669" s="10" t="s">
        <v>4087</v>
      </c>
      <c r="E669" s="9" t="s">
        <v>36</v>
      </c>
      <c r="F669" s="9" t="s">
        <v>146</v>
      </c>
      <c r="G669" s="10" t="s">
        <v>91</v>
      </c>
      <c r="H669" s="10" t="s">
        <v>81</v>
      </c>
      <c r="I669" s="10" t="s">
        <v>82</v>
      </c>
      <c r="J669" s="10"/>
      <c r="K669" s="9"/>
      <c r="L669" s="10" t="s">
        <v>69</v>
      </c>
      <c r="M669" s="9" t="s">
        <v>70</v>
      </c>
      <c r="N669" s="10"/>
      <c r="O669" s="11" t="s">
        <v>4088</v>
      </c>
      <c r="P669" s="10" t="s">
        <v>30</v>
      </c>
      <c r="Q669" s="9" t="s">
        <v>95</v>
      </c>
      <c r="R669" s="9" t="s">
        <v>4089</v>
      </c>
    </row>
    <row r="670" customFormat="false" ht="65.25" hidden="false" customHeight="true" outlineLevel="0" collapsed="false">
      <c r="A670" s="10" t="s">
        <v>4090</v>
      </c>
      <c r="B670" s="10" t="s">
        <v>4091</v>
      </c>
      <c r="C670" s="9" t="n">
        <v>1963</v>
      </c>
      <c r="D670" s="10" t="s">
        <v>4092</v>
      </c>
      <c r="E670" s="9" t="s">
        <v>36</v>
      </c>
      <c r="F670" s="9" t="s">
        <v>320</v>
      </c>
      <c r="G670" s="10" t="s">
        <v>91</v>
      </c>
      <c r="H670" s="10" t="s">
        <v>92</v>
      </c>
      <c r="I670" s="10" t="s">
        <v>353</v>
      </c>
      <c r="J670" s="10" t="s">
        <v>83</v>
      </c>
      <c r="K670" s="9"/>
      <c r="L670" s="10" t="s">
        <v>69</v>
      </c>
      <c r="M670" s="9" t="s">
        <v>70</v>
      </c>
      <c r="N670" s="10"/>
      <c r="O670" s="11" t="s">
        <v>4093</v>
      </c>
      <c r="P670" s="10" t="s">
        <v>30</v>
      </c>
      <c r="Q670" s="9" t="s">
        <v>95</v>
      </c>
      <c r="R670" s="9" t="s">
        <v>4094</v>
      </c>
    </row>
    <row r="671" customFormat="false" ht="39.75" hidden="false" customHeight="true" outlineLevel="0" collapsed="false">
      <c r="A671" s="10" t="s">
        <v>4095</v>
      </c>
      <c r="B671" s="10" t="s">
        <v>4096</v>
      </c>
      <c r="C671" s="9" t="n">
        <v>1970</v>
      </c>
      <c r="D671" s="10" t="s">
        <v>4097</v>
      </c>
      <c r="E671" s="9" t="s">
        <v>36</v>
      </c>
      <c r="F671" s="9" t="s">
        <v>146</v>
      </c>
      <c r="G671" s="10" t="s">
        <v>91</v>
      </c>
      <c r="H671" s="10" t="s">
        <v>276</v>
      </c>
      <c r="I671" s="10" t="s">
        <v>545</v>
      </c>
      <c r="J671" s="10" t="s">
        <v>83</v>
      </c>
      <c r="K671" s="9"/>
      <c r="L671" s="10" t="s">
        <v>69</v>
      </c>
      <c r="M671" s="9" t="s">
        <v>70</v>
      </c>
      <c r="N671" s="10" t="s">
        <v>4098</v>
      </c>
      <c r="O671" s="11" t="s">
        <v>4099</v>
      </c>
      <c r="P671" s="10" t="s">
        <v>30</v>
      </c>
      <c r="Q671" s="9" t="s">
        <v>73</v>
      </c>
      <c r="R671" s="9" t="s">
        <v>4100</v>
      </c>
    </row>
    <row r="672" customFormat="false" ht="52.5" hidden="false" customHeight="true" outlineLevel="0" collapsed="false">
      <c r="A672" s="10" t="s">
        <v>4101</v>
      </c>
      <c r="B672" s="10" t="s">
        <v>4102</v>
      </c>
      <c r="C672" s="9" t="n">
        <v>1988</v>
      </c>
      <c r="D672" s="10" t="s">
        <v>4103</v>
      </c>
      <c r="E672" s="9" t="s">
        <v>36</v>
      </c>
      <c r="F672" s="9" t="s">
        <v>171</v>
      </c>
      <c r="G672" s="10" t="s">
        <v>4104</v>
      </c>
      <c r="H672" s="10" t="s">
        <v>81</v>
      </c>
      <c r="I672" s="10" t="s">
        <v>82</v>
      </c>
      <c r="J672" s="10" t="s">
        <v>102</v>
      </c>
      <c r="K672" s="9"/>
      <c r="L672" s="10" t="s">
        <v>69</v>
      </c>
      <c r="M672" s="9" t="s">
        <v>70</v>
      </c>
      <c r="N672" s="10"/>
      <c r="O672" s="10"/>
      <c r="P672" s="10" t="s">
        <v>30</v>
      </c>
      <c r="Q672" s="9" t="s">
        <v>95</v>
      </c>
      <c r="R672" s="9" t="s">
        <v>4105</v>
      </c>
    </row>
    <row r="673" customFormat="false" ht="52.5" hidden="false" customHeight="true" outlineLevel="0" collapsed="false">
      <c r="A673" s="10" t="s">
        <v>4106</v>
      </c>
      <c r="B673" s="10" t="s">
        <v>4107</v>
      </c>
      <c r="C673" s="9" t="n">
        <v>2010</v>
      </c>
      <c r="D673" s="10" t="s">
        <v>4108</v>
      </c>
      <c r="E673" s="9" t="s">
        <v>78</v>
      </c>
      <c r="F673" s="9" t="s">
        <v>197</v>
      </c>
      <c r="G673" s="10" t="s">
        <v>671</v>
      </c>
      <c r="H673" s="10" t="s">
        <v>81</v>
      </c>
      <c r="I673" s="10" t="s">
        <v>82</v>
      </c>
      <c r="J673" s="10" t="s">
        <v>364</v>
      </c>
      <c r="K673" s="9" t="s">
        <v>321</v>
      </c>
      <c r="L673" s="10" t="s">
        <v>69</v>
      </c>
      <c r="M673" s="9" t="s">
        <v>70</v>
      </c>
      <c r="N673" s="10" t="s">
        <v>4109</v>
      </c>
      <c r="O673" s="11" t="s">
        <v>4110</v>
      </c>
      <c r="P673" s="10" t="s">
        <v>30</v>
      </c>
      <c r="Q673" s="9" t="s">
        <v>73</v>
      </c>
      <c r="R673" s="9" t="s">
        <v>4111</v>
      </c>
    </row>
    <row r="674" customFormat="false" ht="39.75" hidden="false" customHeight="true" outlineLevel="0" collapsed="false">
      <c r="A674" s="10" t="s">
        <v>4112</v>
      </c>
      <c r="B674" s="10" t="s">
        <v>4113</v>
      </c>
      <c r="C674" s="9" t="n">
        <v>1984</v>
      </c>
      <c r="D674" s="10" t="s">
        <v>4114</v>
      </c>
      <c r="E674" s="9" t="s">
        <v>78</v>
      </c>
      <c r="F674" s="9"/>
      <c r="G674" s="10"/>
      <c r="H674" s="10" t="s">
        <v>66</v>
      </c>
      <c r="I674" s="10" t="s">
        <v>4115</v>
      </c>
      <c r="J674" s="10" t="s">
        <v>110</v>
      </c>
      <c r="K674" s="9"/>
      <c r="L674" s="10" t="s">
        <v>69</v>
      </c>
      <c r="M674" s="9" t="s">
        <v>70</v>
      </c>
      <c r="N674" s="10" t="s">
        <v>4116</v>
      </c>
      <c r="O674" s="11" t="s">
        <v>4117</v>
      </c>
      <c r="P674" s="10" t="s">
        <v>30</v>
      </c>
      <c r="Q674" s="9" t="s">
        <v>73</v>
      </c>
      <c r="R674" s="9" t="s">
        <v>4118</v>
      </c>
    </row>
    <row r="675" customFormat="false" ht="52.5" hidden="false" customHeight="true" outlineLevel="0" collapsed="false">
      <c r="A675" s="10" t="s">
        <v>4119</v>
      </c>
      <c r="B675" s="10" t="s">
        <v>4120</v>
      </c>
      <c r="C675" s="9" t="n">
        <v>2009</v>
      </c>
      <c r="D675" s="10" t="s">
        <v>4121</v>
      </c>
      <c r="E675" s="9" t="s">
        <v>78</v>
      </c>
      <c r="F675" s="9" t="s">
        <v>197</v>
      </c>
      <c r="G675" s="10" t="s">
        <v>1911</v>
      </c>
      <c r="H675" s="10" t="s">
        <v>184</v>
      </c>
      <c r="I675" s="10" t="s">
        <v>4122</v>
      </c>
      <c r="J675" s="10" t="s">
        <v>546</v>
      </c>
      <c r="K675" s="9"/>
      <c r="L675" s="10" t="s">
        <v>69</v>
      </c>
      <c r="M675" s="9" t="s">
        <v>70</v>
      </c>
      <c r="N675" s="10" t="s">
        <v>4123</v>
      </c>
      <c r="O675" s="11" t="s">
        <v>4124</v>
      </c>
      <c r="P675" s="10" t="s">
        <v>30</v>
      </c>
      <c r="Q675" s="9" t="s">
        <v>73</v>
      </c>
      <c r="R675" s="9" t="s">
        <v>4125</v>
      </c>
    </row>
    <row r="676" customFormat="false" ht="39.75" hidden="false" customHeight="true" outlineLevel="0" collapsed="false">
      <c r="A676" s="10" t="s">
        <v>4126</v>
      </c>
      <c r="B676" s="10" t="s">
        <v>4127</v>
      </c>
      <c r="C676" s="9" t="n">
        <v>1958</v>
      </c>
      <c r="D676" s="10" t="s">
        <v>4128</v>
      </c>
      <c r="E676" s="9" t="s">
        <v>36</v>
      </c>
      <c r="F676" s="9"/>
      <c r="G676" s="10" t="s">
        <v>80</v>
      </c>
      <c r="H676" s="10" t="s">
        <v>92</v>
      </c>
      <c r="I676" s="10" t="s">
        <v>93</v>
      </c>
      <c r="J676" s="10" t="s">
        <v>83</v>
      </c>
      <c r="K676" s="9"/>
      <c r="L676" s="10" t="s">
        <v>69</v>
      </c>
      <c r="M676" s="9" t="s">
        <v>70</v>
      </c>
      <c r="N676" s="10"/>
      <c r="O676" s="10"/>
      <c r="P676" s="10" t="s">
        <v>31</v>
      </c>
      <c r="Q676" s="9" t="s">
        <v>95</v>
      </c>
      <c r="R676" s="9" t="s">
        <v>4129</v>
      </c>
    </row>
    <row r="677" customFormat="false" ht="39.75" hidden="false" customHeight="true" outlineLevel="0" collapsed="false">
      <c r="A677" s="10" t="s">
        <v>4130</v>
      </c>
      <c r="B677" s="10" t="s">
        <v>4131</v>
      </c>
      <c r="C677" s="9" t="n">
        <v>1983</v>
      </c>
      <c r="D677" s="10" t="s">
        <v>4132</v>
      </c>
      <c r="E677" s="9" t="s">
        <v>78</v>
      </c>
      <c r="F677" s="9" t="s">
        <v>197</v>
      </c>
      <c r="G677" s="10" t="s">
        <v>91</v>
      </c>
      <c r="H677" s="10" t="s">
        <v>263</v>
      </c>
      <c r="I677" s="10" t="s">
        <v>264</v>
      </c>
      <c r="J677" s="10" t="s">
        <v>83</v>
      </c>
      <c r="K677" s="9"/>
      <c r="L677" s="10" t="s">
        <v>69</v>
      </c>
      <c r="M677" s="9" t="s">
        <v>70</v>
      </c>
      <c r="N677" s="10"/>
      <c r="O677" s="10"/>
      <c r="P677" s="10" t="s">
        <v>31</v>
      </c>
      <c r="Q677" s="9" t="s">
        <v>95</v>
      </c>
      <c r="R677" s="9" t="s">
        <v>4133</v>
      </c>
    </row>
    <row r="678" customFormat="false" ht="39.75" hidden="false" customHeight="true" outlineLevel="0" collapsed="false">
      <c r="A678" s="10" t="s">
        <v>4134</v>
      </c>
      <c r="B678" s="10" t="s">
        <v>4135</v>
      </c>
      <c r="C678" s="9" t="n">
        <v>1984</v>
      </c>
      <c r="D678" s="10" t="s">
        <v>4136</v>
      </c>
      <c r="E678" s="9" t="s">
        <v>78</v>
      </c>
      <c r="F678" s="9" t="s">
        <v>197</v>
      </c>
      <c r="G678" s="10" t="s">
        <v>91</v>
      </c>
      <c r="H678" s="10" t="s">
        <v>66</v>
      </c>
      <c r="I678" s="10" t="s">
        <v>178</v>
      </c>
      <c r="J678" s="10" t="s">
        <v>102</v>
      </c>
      <c r="K678" s="9"/>
      <c r="L678" s="10" t="s">
        <v>69</v>
      </c>
      <c r="M678" s="9" t="s">
        <v>70</v>
      </c>
      <c r="N678" s="10"/>
      <c r="O678" s="11" t="s">
        <v>4137</v>
      </c>
      <c r="P678" s="10" t="s">
        <v>30</v>
      </c>
      <c r="Q678" s="9" t="s">
        <v>95</v>
      </c>
      <c r="R678" s="9" t="s">
        <v>4138</v>
      </c>
    </row>
    <row r="679" customFormat="false" ht="52.5" hidden="false" customHeight="true" outlineLevel="0" collapsed="false">
      <c r="A679" s="10" t="s">
        <v>4139</v>
      </c>
      <c r="B679" s="10" t="s">
        <v>4140</v>
      </c>
      <c r="C679" s="9" t="n">
        <v>1974</v>
      </c>
      <c r="D679" s="10" t="s">
        <v>4141</v>
      </c>
      <c r="E679" s="9" t="s">
        <v>78</v>
      </c>
      <c r="F679" s="9" t="s">
        <v>197</v>
      </c>
      <c r="G679" s="10" t="s">
        <v>91</v>
      </c>
      <c r="H679" s="10" t="s">
        <v>66</v>
      </c>
      <c r="I679" s="10" t="s">
        <v>101</v>
      </c>
      <c r="J679" s="10" t="s">
        <v>83</v>
      </c>
      <c r="K679" s="9"/>
      <c r="L679" s="10" t="s">
        <v>1350</v>
      </c>
      <c r="M679" s="9" t="s">
        <v>70</v>
      </c>
      <c r="N679" s="10"/>
      <c r="O679" s="11" t="s">
        <v>4142</v>
      </c>
      <c r="P679" s="10" t="s">
        <v>30</v>
      </c>
      <c r="Q679" s="9" t="s">
        <v>95</v>
      </c>
      <c r="R679" s="9" t="s">
        <v>4143</v>
      </c>
    </row>
    <row r="680" customFormat="false" ht="65.25" hidden="false" customHeight="true" outlineLevel="0" collapsed="false">
      <c r="A680" s="10" t="s">
        <v>4144</v>
      </c>
      <c r="B680" s="10" t="s">
        <v>4145</v>
      </c>
      <c r="C680" s="9" t="n">
        <v>1970</v>
      </c>
      <c r="D680" s="10" t="s">
        <v>4146</v>
      </c>
      <c r="E680" s="9" t="s">
        <v>78</v>
      </c>
      <c r="F680" s="9"/>
      <c r="G680" s="10" t="s">
        <v>91</v>
      </c>
      <c r="H680" s="10" t="s">
        <v>92</v>
      </c>
      <c r="I680" s="10" t="s">
        <v>856</v>
      </c>
      <c r="J680" s="10" t="s">
        <v>1491</v>
      </c>
      <c r="K680" s="9"/>
      <c r="L680" s="10" t="s">
        <v>69</v>
      </c>
      <c r="M680" s="9" t="s">
        <v>70</v>
      </c>
      <c r="N680" s="10"/>
      <c r="O680" s="11" t="s">
        <v>4147</v>
      </c>
      <c r="P680" s="10" t="s">
        <v>30</v>
      </c>
      <c r="Q680" s="9" t="s">
        <v>95</v>
      </c>
      <c r="R680" s="9" t="s">
        <v>4148</v>
      </c>
    </row>
    <row r="681" customFormat="false" ht="27" hidden="false" customHeight="true" outlineLevel="0" collapsed="false">
      <c r="A681" s="10" t="s">
        <v>4149</v>
      </c>
      <c r="B681" s="10" t="s">
        <v>4150</v>
      </c>
      <c r="C681" s="9" t="n">
        <v>1998</v>
      </c>
      <c r="D681" s="10" t="s">
        <v>4151</v>
      </c>
      <c r="E681" s="9" t="s">
        <v>417</v>
      </c>
      <c r="F681" s="9"/>
      <c r="G681" s="10" t="s">
        <v>463</v>
      </c>
      <c r="H681" s="10" t="s">
        <v>292</v>
      </c>
      <c r="I681" s="10" t="s">
        <v>875</v>
      </c>
      <c r="J681" s="10" t="s">
        <v>364</v>
      </c>
      <c r="K681" s="9"/>
      <c r="L681" s="10" t="s">
        <v>200</v>
      </c>
      <c r="M681" s="9" t="s">
        <v>464</v>
      </c>
      <c r="N681" s="10" t="s">
        <v>4152</v>
      </c>
      <c r="O681" s="10"/>
      <c r="P681" s="10" t="s">
        <v>30</v>
      </c>
      <c r="Q681" s="9" t="s">
        <v>73</v>
      </c>
      <c r="R681" s="9" t="s">
        <v>4153</v>
      </c>
    </row>
    <row r="682" customFormat="false" ht="52.5" hidden="false" customHeight="true" outlineLevel="0" collapsed="false">
      <c r="A682" s="10" t="s">
        <v>4154</v>
      </c>
      <c r="B682" s="10" t="s">
        <v>4155</v>
      </c>
      <c r="C682" s="9" t="n">
        <v>1992</v>
      </c>
      <c r="D682" s="10" t="s">
        <v>4156</v>
      </c>
      <c r="E682" s="9" t="s">
        <v>78</v>
      </c>
      <c r="F682" s="9" t="s">
        <v>197</v>
      </c>
      <c r="G682" s="10" t="s">
        <v>2853</v>
      </c>
      <c r="H682" s="10" t="s">
        <v>3049</v>
      </c>
      <c r="I682" s="10" t="s">
        <v>3050</v>
      </c>
      <c r="J682" s="10" t="s">
        <v>159</v>
      </c>
      <c r="K682" s="9"/>
      <c r="L682" s="10" t="s">
        <v>69</v>
      </c>
      <c r="M682" s="9" t="s">
        <v>70</v>
      </c>
      <c r="N682" s="10"/>
      <c r="O682" s="11" t="s">
        <v>4157</v>
      </c>
      <c r="P682" s="10" t="s">
        <v>30</v>
      </c>
      <c r="Q682" s="9" t="s">
        <v>95</v>
      </c>
      <c r="R682" s="9" t="s">
        <v>4158</v>
      </c>
    </row>
    <row r="683" customFormat="false" ht="39.75" hidden="false" customHeight="true" outlineLevel="0" collapsed="false">
      <c r="A683" s="10" t="s">
        <v>4159</v>
      </c>
      <c r="B683" s="10" t="s">
        <v>4160</v>
      </c>
      <c r="C683" s="9" t="n">
        <v>2015</v>
      </c>
      <c r="D683" s="10" t="s">
        <v>4161</v>
      </c>
      <c r="E683" s="9" t="s">
        <v>135</v>
      </c>
      <c r="F683" s="9"/>
      <c r="G683" s="10" t="s">
        <v>4162</v>
      </c>
      <c r="H683" s="10" t="s">
        <v>198</v>
      </c>
      <c r="I683" s="10" t="s">
        <v>199</v>
      </c>
      <c r="J683" s="10" t="s">
        <v>364</v>
      </c>
      <c r="K683" s="9"/>
      <c r="L683" s="10" t="s">
        <v>139</v>
      </c>
      <c r="M683" s="9" t="s">
        <v>464</v>
      </c>
      <c r="N683" s="10" t="s">
        <v>4163</v>
      </c>
      <c r="O683" s="11" t="s">
        <v>4164</v>
      </c>
      <c r="P683" s="10" t="s">
        <v>30</v>
      </c>
      <c r="Q683" s="9" t="s">
        <v>73</v>
      </c>
      <c r="R683" s="9" t="s">
        <v>4165</v>
      </c>
    </row>
    <row r="684" customFormat="false" ht="52.5" hidden="false" customHeight="true" outlineLevel="0" collapsed="false">
      <c r="A684" s="10" t="s">
        <v>4166</v>
      </c>
      <c r="B684" s="10" t="s">
        <v>4167</v>
      </c>
      <c r="C684" s="9" t="n">
        <v>2009</v>
      </c>
      <c r="D684" s="10" t="s">
        <v>4168</v>
      </c>
      <c r="E684" s="9" t="s">
        <v>135</v>
      </c>
      <c r="F684" s="9"/>
      <c r="G684" s="10" t="s">
        <v>4169</v>
      </c>
      <c r="H684" s="10" t="s">
        <v>276</v>
      </c>
      <c r="I684" s="10" t="s">
        <v>545</v>
      </c>
      <c r="J684" s="10" t="s">
        <v>102</v>
      </c>
      <c r="K684" s="9"/>
      <c r="L684" s="10" t="s">
        <v>139</v>
      </c>
      <c r="M684" s="9" t="s">
        <v>70</v>
      </c>
      <c r="N684" s="10" t="s">
        <v>4170</v>
      </c>
      <c r="O684" s="11" t="s">
        <v>4171</v>
      </c>
      <c r="P684" s="10" t="s">
        <v>30</v>
      </c>
      <c r="Q684" s="9" t="s">
        <v>73</v>
      </c>
      <c r="R684" s="9" t="s">
        <v>4172</v>
      </c>
    </row>
    <row r="685" customFormat="false" ht="65.25" hidden="false" customHeight="true" outlineLevel="0" collapsed="false">
      <c r="A685" s="10" t="s">
        <v>4173</v>
      </c>
      <c r="B685" s="10" t="s">
        <v>4174</v>
      </c>
      <c r="C685" s="9" t="n">
        <v>2024</v>
      </c>
      <c r="D685" s="10" t="s">
        <v>4175</v>
      </c>
      <c r="E685" s="9" t="s">
        <v>135</v>
      </c>
      <c r="F685" s="9"/>
      <c r="G685" s="10" t="s">
        <v>4176</v>
      </c>
      <c r="H685" s="10" t="s">
        <v>92</v>
      </c>
      <c r="I685" s="10" t="s">
        <v>4177</v>
      </c>
      <c r="J685" s="10" t="s">
        <v>4178</v>
      </c>
      <c r="K685" s="9"/>
      <c r="L685" s="10" t="s">
        <v>69</v>
      </c>
      <c r="M685" s="9" t="s">
        <v>70</v>
      </c>
      <c r="N685" s="10" t="s">
        <v>4179</v>
      </c>
      <c r="O685" s="11" t="s">
        <v>4180</v>
      </c>
      <c r="P685" s="10" t="s">
        <v>30</v>
      </c>
      <c r="Q685" s="9" t="s">
        <v>73</v>
      </c>
      <c r="R685" s="9" t="s">
        <v>4181</v>
      </c>
    </row>
    <row r="686" customFormat="false" ht="52.5" hidden="false" customHeight="true" outlineLevel="0" collapsed="false">
      <c r="A686" s="10" t="s">
        <v>4182</v>
      </c>
      <c r="B686" s="10" t="s">
        <v>4183</v>
      </c>
      <c r="C686" s="9" t="n">
        <v>1975</v>
      </c>
      <c r="D686" s="10" t="s">
        <v>4184</v>
      </c>
      <c r="E686" s="9" t="s">
        <v>78</v>
      </c>
      <c r="F686" s="9"/>
      <c r="G686" s="10"/>
      <c r="H686" s="10" t="s">
        <v>92</v>
      </c>
      <c r="I686" s="10" t="s">
        <v>4185</v>
      </c>
      <c r="J686" s="10" t="s">
        <v>110</v>
      </c>
      <c r="K686" s="9" t="s">
        <v>342</v>
      </c>
      <c r="L686" s="10" t="s">
        <v>69</v>
      </c>
      <c r="M686" s="9" t="s">
        <v>70</v>
      </c>
      <c r="N686" s="10" t="s">
        <v>4186</v>
      </c>
      <c r="O686" s="11" t="s">
        <v>4187</v>
      </c>
      <c r="P686" s="10" t="s">
        <v>30</v>
      </c>
      <c r="Q686" s="9" t="s">
        <v>73</v>
      </c>
      <c r="R686" s="9" t="s">
        <v>4188</v>
      </c>
    </row>
    <row r="687" customFormat="false" ht="39.75" hidden="false" customHeight="true" outlineLevel="0" collapsed="false">
      <c r="A687" s="10" t="s">
        <v>4189</v>
      </c>
      <c r="B687" s="10" t="s">
        <v>4190</v>
      </c>
      <c r="C687" s="9" t="n">
        <v>1972</v>
      </c>
      <c r="D687" s="10" t="s">
        <v>4191</v>
      </c>
      <c r="E687" s="9" t="s">
        <v>36</v>
      </c>
      <c r="F687" s="9" t="s">
        <v>146</v>
      </c>
      <c r="G687" s="10" t="s">
        <v>91</v>
      </c>
      <c r="H687" s="10" t="s">
        <v>81</v>
      </c>
      <c r="I687" s="10" t="s">
        <v>82</v>
      </c>
      <c r="J687" s="10" t="s">
        <v>102</v>
      </c>
      <c r="K687" s="9"/>
      <c r="L687" s="10" t="s">
        <v>129</v>
      </c>
      <c r="M687" s="9" t="s">
        <v>70</v>
      </c>
      <c r="N687" s="10" t="s">
        <v>4192</v>
      </c>
      <c r="O687" s="11" t="s">
        <v>4193</v>
      </c>
      <c r="P687" s="10" t="s">
        <v>30</v>
      </c>
      <c r="Q687" s="9" t="s">
        <v>73</v>
      </c>
      <c r="R687" s="9" t="s">
        <v>4194</v>
      </c>
    </row>
    <row r="688" customFormat="false" ht="52.5" hidden="false" customHeight="true" outlineLevel="0" collapsed="false">
      <c r="A688" s="10" t="s">
        <v>4195</v>
      </c>
      <c r="B688" s="10" t="s">
        <v>4196</v>
      </c>
      <c r="C688" s="9" t="n">
        <v>2021</v>
      </c>
      <c r="D688" s="10" t="s">
        <v>4197</v>
      </c>
      <c r="E688" s="9" t="s">
        <v>135</v>
      </c>
      <c r="F688" s="9"/>
      <c r="G688" s="10" t="s">
        <v>4198</v>
      </c>
      <c r="H688" s="10" t="s">
        <v>2008</v>
      </c>
      <c r="I688" s="10" t="s">
        <v>4199</v>
      </c>
      <c r="J688" s="10" t="s">
        <v>68</v>
      </c>
      <c r="K688" s="9"/>
      <c r="L688" s="10" t="s">
        <v>200</v>
      </c>
      <c r="M688" s="9" t="s">
        <v>70</v>
      </c>
      <c r="N688" s="10" t="s">
        <v>4200</v>
      </c>
      <c r="O688" s="11" t="s">
        <v>4201</v>
      </c>
      <c r="P688" s="10" t="s">
        <v>30</v>
      </c>
      <c r="Q688" s="9" t="s">
        <v>73</v>
      </c>
      <c r="R688" s="9" t="s">
        <v>4202</v>
      </c>
    </row>
    <row r="689" customFormat="false" ht="39.75" hidden="false" customHeight="true" outlineLevel="0" collapsed="false">
      <c r="A689" s="10" t="s">
        <v>4203</v>
      </c>
      <c r="B689" s="10" t="s">
        <v>4204</v>
      </c>
      <c r="C689" s="9" t="n">
        <v>2005</v>
      </c>
      <c r="D689" s="10" t="s">
        <v>4205</v>
      </c>
      <c r="E689" s="9" t="s">
        <v>125</v>
      </c>
      <c r="F689" s="9"/>
      <c r="G689" s="10" t="s">
        <v>172</v>
      </c>
      <c r="H689" s="10" t="s">
        <v>81</v>
      </c>
      <c r="I689" s="10" t="s">
        <v>616</v>
      </c>
      <c r="J689" s="10"/>
      <c r="K689" s="9"/>
      <c r="L689" s="10" t="s">
        <v>69</v>
      </c>
      <c r="M689" s="9" t="s">
        <v>70</v>
      </c>
      <c r="N689" s="10"/>
      <c r="O689" s="10"/>
      <c r="P689" s="10" t="s">
        <v>30</v>
      </c>
      <c r="Q689" s="9" t="s">
        <v>95</v>
      </c>
      <c r="R689" s="9" t="s">
        <v>4206</v>
      </c>
    </row>
    <row r="690" customFormat="false" ht="65.25" hidden="false" customHeight="true" outlineLevel="0" collapsed="false">
      <c r="A690" s="10" t="s">
        <v>4207</v>
      </c>
      <c r="B690" s="10" t="s">
        <v>4208</v>
      </c>
      <c r="C690" s="9" t="n">
        <v>1990</v>
      </c>
      <c r="D690" s="10" t="s">
        <v>4209</v>
      </c>
      <c r="E690" s="9" t="s">
        <v>78</v>
      </c>
      <c r="F690" s="9" t="s">
        <v>197</v>
      </c>
      <c r="G690" s="10" t="s">
        <v>91</v>
      </c>
      <c r="H690" s="10" t="s">
        <v>66</v>
      </c>
      <c r="I690" s="10" t="s">
        <v>424</v>
      </c>
      <c r="J690" s="10" t="s">
        <v>83</v>
      </c>
      <c r="K690" s="9" t="s">
        <v>94</v>
      </c>
      <c r="L690" s="10" t="s">
        <v>69</v>
      </c>
      <c r="M690" s="9" t="s">
        <v>70</v>
      </c>
      <c r="N690" s="10"/>
      <c r="O690" s="11" t="s">
        <v>4210</v>
      </c>
      <c r="P690" s="10" t="s">
        <v>30</v>
      </c>
      <c r="Q690" s="9" t="s">
        <v>95</v>
      </c>
      <c r="R690" s="9" t="s">
        <v>4211</v>
      </c>
    </row>
    <row r="691" customFormat="false" ht="39.75" hidden="false" customHeight="true" outlineLevel="0" collapsed="false">
      <c r="A691" s="10" t="s">
        <v>4212</v>
      </c>
      <c r="B691" s="10" t="s">
        <v>4213</v>
      </c>
      <c r="C691" s="9" t="n">
        <v>1991</v>
      </c>
      <c r="D691" s="10" t="s">
        <v>4214</v>
      </c>
      <c r="E691" s="9" t="s">
        <v>78</v>
      </c>
      <c r="F691" s="9" t="s">
        <v>79</v>
      </c>
      <c r="G691" s="10" t="s">
        <v>91</v>
      </c>
      <c r="H691" s="10" t="s">
        <v>81</v>
      </c>
      <c r="I691" s="10" t="s">
        <v>596</v>
      </c>
      <c r="J691" s="10"/>
      <c r="K691" s="9"/>
      <c r="L691" s="10" t="s">
        <v>69</v>
      </c>
      <c r="M691" s="9" t="s">
        <v>70</v>
      </c>
      <c r="N691" s="10"/>
      <c r="O691" s="11" t="s">
        <v>4215</v>
      </c>
      <c r="P691" s="10" t="s">
        <v>30</v>
      </c>
      <c r="Q691" s="9" t="s">
        <v>95</v>
      </c>
      <c r="R691" s="9" t="s">
        <v>4216</v>
      </c>
    </row>
    <row r="692" customFormat="false" ht="65.25" hidden="false" customHeight="true" outlineLevel="0" collapsed="false">
      <c r="A692" s="10" t="s">
        <v>4217</v>
      </c>
      <c r="B692" s="10" t="s">
        <v>4218</v>
      </c>
      <c r="C692" s="9" t="n">
        <v>2018</v>
      </c>
      <c r="D692" s="10" t="s">
        <v>4219</v>
      </c>
      <c r="E692" s="9" t="s">
        <v>78</v>
      </c>
      <c r="F692" s="9" t="s">
        <v>79</v>
      </c>
      <c r="G692" s="10" t="s">
        <v>80</v>
      </c>
      <c r="H692" s="10" t="s">
        <v>292</v>
      </c>
      <c r="I692" s="10" t="s">
        <v>875</v>
      </c>
      <c r="J692" s="10" t="s">
        <v>102</v>
      </c>
      <c r="K692" s="9"/>
      <c r="L692" s="10" t="s">
        <v>200</v>
      </c>
      <c r="M692" s="9" t="s">
        <v>70</v>
      </c>
      <c r="N692" s="10" t="s">
        <v>4220</v>
      </c>
      <c r="O692" s="11" t="s">
        <v>4221</v>
      </c>
      <c r="P692" s="10" t="s">
        <v>30</v>
      </c>
      <c r="Q692" s="9" t="s">
        <v>73</v>
      </c>
      <c r="R692" s="9" t="s">
        <v>4222</v>
      </c>
    </row>
    <row r="693" customFormat="false" ht="27" hidden="false" customHeight="true" outlineLevel="0" collapsed="false">
      <c r="A693" s="10" t="s">
        <v>4223</v>
      </c>
      <c r="B693" s="10" t="s">
        <v>4224</v>
      </c>
      <c r="C693" s="9" t="n">
        <v>1960</v>
      </c>
      <c r="D693" s="10" t="s">
        <v>4225</v>
      </c>
      <c r="E693" s="9" t="s">
        <v>36</v>
      </c>
      <c r="F693" s="9" t="s">
        <v>146</v>
      </c>
      <c r="G693" s="10" t="s">
        <v>520</v>
      </c>
      <c r="H693" s="10" t="s">
        <v>198</v>
      </c>
      <c r="I693" s="10" t="s">
        <v>199</v>
      </c>
      <c r="J693" s="10" t="s">
        <v>257</v>
      </c>
      <c r="K693" s="9"/>
      <c r="L693" s="10" t="s">
        <v>200</v>
      </c>
      <c r="M693" s="9" t="s">
        <v>70</v>
      </c>
      <c r="N693" s="10" t="s">
        <v>4226</v>
      </c>
      <c r="O693" s="10"/>
      <c r="P693" s="10" t="s">
        <v>30</v>
      </c>
      <c r="Q693" s="9" t="s">
        <v>73</v>
      </c>
      <c r="R693" s="9" t="s">
        <v>4227</v>
      </c>
    </row>
    <row r="694" customFormat="false" ht="39.75" hidden="false" customHeight="true" outlineLevel="0" collapsed="false">
      <c r="A694" s="10" t="s">
        <v>4228</v>
      </c>
      <c r="B694" s="10" t="s">
        <v>4229</v>
      </c>
      <c r="C694" s="9" t="n">
        <v>2020</v>
      </c>
      <c r="D694" s="10" t="s">
        <v>4230</v>
      </c>
      <c r="E694" s="9" t="s">
        <v>135</v>
      </c>
      <c r="F694" s="9"/>
      <c r="G694" s="10" t="s">
        <v>4231</v>
      </c>
      <c r="H694" s="10" t="s">
        <v>645</v>
      </c>
      <c r="I694" s="10" t="s">
        <v>4232</v>
      </c>
      <c r="J694" s="10" t="s">
        <v>102</v>
      </c>
      <c r="K694" s="9"/>
      <c r="L694" s="10" t="s">
        <v>69</v>
      </c>
      <c r="M694" s="9" t="s">
        <v>464</v>
      </c>
      <c r="N694" s="10" t="s">
        <v>4233</v>
      </c>
      <c r="O694" s="11" t="s">
        <v>4234</v>
      </c>
      <c r="P694" s="10" t="s">
        <v>30</v>
      </c>
      <c r="Q694" s="9" t="s">
        <v>73</v>
      </c>
      <c r="R694" s="9" t="s">
        <v>4235</v>
      </c>
    </row>
    <row r="695" customFormat="false" ht="27" hidden="false" customHeight="true" outlineLevel="0" collapsed="false">
      <c r="A695" s="10" t="s">
        <v>4236</v>
      </c>
      <c r="B695" s="10" t="s">
        <v>4237</v>
      </c>
      <c r="C695" s="9" t="n">
        <v>1975</v>
      </c>
      <c r="D695" s="10" t="s">
        <v>4238</v>
      </c>
      <c r="E695" s="9" t="s">
        <v>417</v>
      </c>
      <c r="F695" s="9"/>
      <c r="G695" s="10" t="s">
        <v>2619</v>
      </c>
      <c r="H695" s="10" t="s">
        <v>198</v>
      </c>
      <c r="I695" s="10" t="s">
        <v>199</v>
      </c>
      <c r="J695" s="10" t="s">
        <v>364</v>
      </c>
      <c r="K695" s="9"/>
      <c r="L695" s="10" t="s">
        <v>200</v>
      </c>
      <c r="M695" s="9" t="s">
        <v>464</v>
      </c>
      <c r="N695" s="10" t="s">
        <v>4239</v>
      </c>
      <c r="O695" s="10"/>
      <c r="P695" s="10" t="s">
        <v>30</v>
      </c>
      <c r="Q695" s="9" t="s">
        <v>73</v>
      </c>
      <c r="R695" s="9" t="s">
        <v>4240</v>
      </c>
    </row>
    <row r="696" customFormat="false" ht="27" hidden="false" customHeight="true" outlineLevel="0" collapsed="false">
      <c r="A696" s="10" t="s">
        <v>4241</v>
      </c>
      <c r="B696" s="10" t="s">
        <v>4242</v>
      </c>
      <c r="C696" s="9" t="n">
        <v>1976</v>
      </c>
      <c r="D696" s="10" t="s">
        <v>4243</v>
      </c>
      <c r="E696" s="9" t="s">
        <v>417</v>
      </c>
      <c r="F696" s="9"/>
      <c r="G696" s="10" t="s">
        <v>2619</v>
      </c>
      <c r="H696" s="10" t="s">
        <v>198</v>
      </c>
      <c r="I696" s="10" t="s">
        <v>199</v>
      </c>
      <c r="J696" s="10" t="s">
        <v>364</v>
      </c>
      <c r="K696" s="9"/>
      <c r="L696" s="10" t="s">
        <v>200</v>
      </c>
      <c r="M696" s="9" t="s">
        <v>70</v>
      </c>
      <c r="N696" s="10" t="s">
        <v>4244</v>
      </c>
      <c r="O696" s="10"/>
      <c r="P696" s="10" t="s">
        <v>30</v>
      </c>
      <c r="Q696" s="9" t="s">
        <v>73</v>
      </c>
      <c r="R696" s="9" t="s">
        <v>4245</v>
      </c>
    </row>
    <row r="697" customFormat="false" ht="27" hidden="false" customHeight="true" outlineLevel="0" collapsed="false">
      <c r="A697" s="10" t="s">
        <v>4246</v>
      </c>
      <c r="B697" s="10" t="s">
        <v>4247</v>
      </c>
      <c r="C697" s="9" t="n">
        <v>1953</v>
      </c>
      <c r="D697" s="10" t="s">
        <v>4248</v>
      </c>
      <c r="E697" s="9" t="s">
        <v>135</v>
      </c>
      <c r="F697" s="9"/>
      <c r="G697" s="10" t="s">
        <v>4249</v>
      </c>
      <c r="H697" s="10" t="s">
        <v>276</v>
      </c>
      <c r="I697" s="10" t="s">
        <v>436</v>
      </c>
      <c r="J697" s="10" t="s">
        <v>159</v>
      </c>
      <c r="K697" s="9" t="s">
        <v>94</v>
      </c>
      <c r="L697" s="10" t="s">
        <v>294</v>
      </c>
      <c r="M697" s="9" t="s">
        <v>70</v>
      </c>
      <c r="N697" s="10" t="s">
        <v>4250</v>
      </c>
      <c r="O697" s="11" t="s">
        <v>4251</v>
      </c>
      <c r="P697" s="10" t="s">
        <v>30</v>
      </c>
      <c r="Q697" s="9" t="s">
        <v>73</v>
      </c>
      <c r="R697" s="9" t="s">
        <v>4252</v>
      </c>
    </row>
    <row r="698" customFormat="false" ht="39.75" hidden="false" customHeight="true" outlineLevel="0" collapsed="false">
      <c r="A698" s="10" t="s">
        <v>4253</v>
      </c>
      <c r="B698" s="10" t="s">
        <v>4254</v>
      </c>
      <c r="C698" s="9" t="n">
        <v>1970</v>
      </c>
      <c r="D698" s="10" t="s">
        <v>4255</v>
      </c>
      <c r="E698" s="9" t="s">
        <v>36</v>
      </c>
      <c r="F698" s="9"/>
      <c r="G698" s="10" t="s">
        <v>91</v>
      </c>
      <c r="H698" s="10" t="s">
        <v>81</v>
      </c>
      <c r="I698" s="10" t="s">
        <v>82</v>
      </c>
      <c r="J698" s="10"/>
      <c r="K698" s="9"/>
      <c r="L698" s="10" t="s">
        <v>69</v>
      </c>
      <c r="M698" s="9" t="s">
        <v>70</v>
      </c>
      <c r="N698" s="10"/>
      <c r="O698" s="10"/>
      <c r="P698" s="10" t="s">
        <v>31</v>
      </c>
      <c r="Q698" s="9" t="s">
        <v>95</v>
      </c>
      <c r="R698" s="9" t="s">
        <v>4256</v>
      </c>
    </row>
    <row r="699" customFormat="false" ht="39.75" hidden="false" customHeight="true" outlineLevel="0" collapsed="false">
      <c r="A699" s="10" t="s">
        <v>4257</v>
      </c>
      <c r="B699" s="10" t="s">
        <v>4258</v>
      </c>
      <c r="C699" s="9" t="n">
        <v>1983</v>
      </c>
      <c r="D699" s="10" t="s">
        <v>4259</v>
      </c>
      <c r="E699" s="9" t="s">
        <v>78</v>
      </c>
      <c r="F699" s="9" t="s">
        <v>197</v>
      </c>
      <c r="G699" s="10" t="s">
        <v>80</v>
      </c>
      <c r="H699" s="10" t="s">
        <v>66</v>
      </c>
      <c r="I699" s="10" t="s">
        <v>101</v>
      </c>
      <c r="J699" s="10"/>
      <c r="K699" s="9"/>
      <c r="L699" s="10" t="s">
        <v>69</v>
      </c>
      <c r="M699" s="9" t="s">
        <v>70</v>
      </c>
      <c r="N699" s="10"/>
      <c r="O699" s="11" t="s">
        <v>4260</v>
      </c>
      <c r="P699" s="10" t="s">
        <v>30</v>
      </c>
      <c r="Q699" s="9" t="s">
        <v>95</v>
      </c>
      <c r="R699" s="9" t="s">
        <v>4261</v>
      </c>
    </row>
    <row r="700" customFormat="false" ht="52.5" hidden="false" customHeight="true" outlineLevel="0" collapsed="false">
      <c r="A700" s="10" t="s">
        <v>4262</v>
      </c>
      <c r="B700" s="10" t="s">
        <v>4263</v>
      </c>
      <c r="C700" s="9" t="n">
        <v>1967</v>
      </c>
      <c r="D700" s="10" t="s">
        <v>4264</v>
      </c>
      <c r="E700" s="9" t="s">
        <v>36</v>
      </c>
      <c r="F700" s="9" t="s">
        <v>171</v>
      </c>
      <c r="G700" s="10" t="s">
        <v>91</v>
      </c>
      <c r="H700" s="10" t="s">
        <v>3049</v>
      </c>
      <c r="I700" s="10" t="s">
        <v>4265</v>
      </c>
      <c r="J700" s="10" t="s">
        <v>159</v>
      </c>
      <c r="K700" s="9"/>
      <c r="L700" s="10" t="s">
        <v>69</v>
      </c>
      <c r="M700" s="9" t="s">
        <v>70</v>
      </c>
      <c r="N700" s="10"/>
      <c r="O700" s="10"/>
      <c r="P700" s="10" t="s">
        <v>31</v>
      </c>
      <c r="Q700" s="9" t="s">
        <v>95</v>
      </c>
      <c r="R700" s="9" t="s">
        <v>4266</v>
      </c>
    </row>
    <row r="701" customFormat="false" ht="65.25" hidden="false" customHeight="true" outlineLevel="0" collapsed="false">
      <c r="A701" s="10" t="s">
        <v>4267</v>
      </c>
      <c r="B701" s="10" t="s">
        <v>4268</v>
      </c>
      <c r="C701" s="9" t="n">
        <v>2011</v>
      </c>
      <c r="D701" s="10" t="s">
        <v>4269</v>
      </c>
      <c r="E701" s="9" t="s">
        <v>78</v>
      </c>
      <c r="F701" s="9" t="s">
        <v>197</v>
      </c>
      <c r="G701" s="10" t="s">
        <v>206</v>
      </c>
      <c r="H701" s="10" t="s">
        <v>207</v>
      </c>
      <c r="I701" s="10" t="s">
        <v>208</v>
      </c>
      <c r="J701" s="10" t="s">
        <v>83</v>
      </c>
      <c r="K701" s="9"/>
      <c r="L701" s="10" t="s">
        <v>69</v>
      </c>
      <c r="M701" s="9" t="s">
        <v>70</v>
      </c>
      <c r="N701" s="10" t="s">
        <v>4270</v>
      </c>
      <c r="O701" s="11" t="s">
        <v>4271</v>
      </c>
      <c r="P701" s="10" t="s">
        <v>30</v>
      </c>
      <c r="Q701" s="9" t="s">
        <v>73</v>
      </c>
      <c r="R701" s="9" t="s">
        <v>4272</v>
      </c>
    </row>
    <row r="702" customFormat="false" ht="52.5" hidden="false" customHeight="true" outlineLevel="0" collapsed="false">
      <c r="A702" s="10" t="s">
        <v>4273</v>
      </c>
      <c r="B702" s="10" t="s">
        <v>4274</v>
      </c>
      <c r="C702" s="9" t="n">
        <v>1991</v>
      </c>
      <c r="D702" s="10" t="s">
        <v>4275</v>
      </c>
      <c r="E702" s="9" t="s">
        <v>125</v>
      </c>
      <c r="F702" s="9"/>
      <c r="G702" s="10" t="s">
        <v>172</v>
      </c>
      <c r="H702" s="10" t="s">
        <v>961</v>
      </c>
      <c r="I702" s="10" t="s">
        <v>4276</v>
      </c>
      <c r="J702" s="10"/>
      <c r="K702" s="9"/>
      <c r="L702" s="10" t="s">
        <v>129</v>
      </c>
      <c r="M702" s="9" t="s">
        <v>70</v>
      </c>
      <c r="N702" s="10"/>
      <c r="O702" s="10"/>
      <c r="P702" s="10" t="s">
        <v>30</v>
      </c>
      <c r="Q702" s="9" t="s">
        <v>95</v>
      </c>
      <c r="R702" s="9" t="s">
        <v>4277</v>
      </c>
    </row>
    <row r="703" customFormat="false" ht="39.75" hidden="false" customHeight="true" outlineLevel="0" collapsed="false">
      <c r="A703" s="10" t="s">
        <v>4278</v>
      </c>
      <c r="B703" s="10" t="s">
        <v>4279</v>
      </c>
      <c r="C703" s="9" t="n">
        <v>1999</v>
      </c>
      <c r="D703" s="10" t="s">
        <v>4280</v>
      </c>
      <c r="E703" s="9" t="s">
        <v>135</v>
      </c>
      <c r="F703" s="9"/>
      <c r="G703" s="10" t="s">
        <v>4281</v>
      </c>
      <c r="H703" s="10" t="s">
        <v>66</v>
      </c>
      <c r="I703" s="10" t="s">
        <v>348</v>
      </c>
      <c r="J703" s="10" t="s">
        <v>364</v>
      </c>
      <c r="K703" s="9"/>
      <c r="L703" s="10" t="s">
        <v>69</v>
      </c>
      <c r="M703" s="9" t="s">
        <v>464</v>
      </c>
      <c r="N703" s="10" t="s">
        <v>4282</v>
      </c>
      <c r="O703" s="11" t="s">
        <v>4283</v>
      </c>
      <c r="P703" s="10" t="s">
        <v>30</v>
      </c>
      <c r="Q703" s="9" t="s">
        <v>73</v>
      </c>
      <c r="R703" s="9" t="s">
        <v>4284</v>
      </c>
    </row>
    <row r="704" customFormat="false" ht="52.5" hidden="false" customHeight="true" outlineLevel="0" collapsed="false">
      <c r="A704" s="10" t="s">
        <v>4285</v>
      </c>
      <c r="B704" s="10" t="s">
        <v>4286</v>
      </c>
      <c r="C704" s="9" t="n">
        <v>1984</v>
      </c>
      <c r="D704" s="10" t="s">
        <v>4287</v>
      </c>
      <c r="E704" s="9" t="s">
        <v>78</v>
      </c>
      <c r="F704" s="9" t="s">
        <v>197</v>
      </c>
      <c r="G704" s="10" t="s">
        <v>91</v>
      </c>
      <c r="H704" s="10" t="s">
        <v>263</v>
      </c>
      <c r="I704" s="10" t="s">
        <v>508</v>
      </c>
      <c r="J704" s="10" t="s">
        <v>83</v>
      </c>
      <c r="K704" s="9" t="s">
        <v>4288</v>
      </c>
      <c r="L704" s="10" t="s">
        <v>69</v>
      </c>
      <c r="M704" s="9" t="s">
        <v>70</v>
      </c>
      <c r="N704" s="10"/>
      <c r="O704" s="11" t="s">
        <v>4289</v>
      </c>
      <c r="P704" s="10" t="s">
        <v>30</v>
      </c>
      <c r="Q704" s="9" t="s">
        <v>95</v>
      </c>
      <c r="R704" s="9" t="s">
        <v>4290</v>
      </c>
    </row>
    <row r="705" customFormat="false" ht="39.75" hidden="false" customHeight="true" outlineLevel="0" collapsed="false">
      <c r="A705" s="10" t="s">
        <v>4291</v>
      </c>
      <c r="B705" s="10" t="s">
        <v>4292</v>
      </c>
      <c r="C705" s="9" t="n">
        <v>1964</v>
      </c>
      <c r="D705" s="10" t="s">
        <v>4293</v>
      </c>
      <c r="E705" s="9" t="s">
        <v>36</v>
      </c>
      <c r="F705" s="9" t="s">
        <v>320</v>
      </c>
      <c r="G705" s="10" t="s">
        <v>91</v>
      </c>
      <c r="H705" s="10" t="s">
        <v>137</v>
      </c>
      <c r="I705" s="10" t="s">
        <v>388</v>
      </c>
      <c r="J705" s="10" t="s">
        <v>83</v>
      </c>
      <c r="K705" s="9"/>
      <c r="L705" s="10" t="s">
        <v>69</v>
      </c>
      <c r="M705" s="9" t="s">
        <v>70</v>
      </c>
      <c r="N705" s="10" t="s">
        <v>4294</v>
      </c>
      <c r="O705" s="11" t="s">
        <v>4295</v>
      </c>
      <c r="P705" s="10" t="s">
        <v>30</v>
      </c>
      <c r="Q705" s="9" t="s">
        <v>73</v>
      </c>
      <c r="R705" s="9" t="s">
        <v>4296</v>
      </c>
    </row>
    <row r="706" customFormat="false" ht="39.75" hidden="false" customHeight="true" outlineLevel="0" collapsed="false">
      <c r="A706" s="10" t="s">
        <v>4297</v>
      </c>
      <c r="B706" s="10" t="s">
        <v>4298</v>
      </c>
      <c r="C706" s="9" t="n">
        <v>1963</v>
      </c>
      <c r="D706" s="10" t="s">
        <v>4299</v>
      </c>
      <c r="E706" s="9" t="s">
        <v>78</v>
      </c>
      <c r="F706" s="9" t="s">
        <v>79</v>
      </c>
      <c r="G706" s="10" t="s">
        <v>4300</v>
      </c>
      <c r="H706" s="10" t="s">
        <v>198</v>
      </c>
      <c r="I706" s="10" t="s">
        <v>199</v>
      </c>
      <c r="J706" s="10"/>
      <c r="K706" s="9"/>
      <c r="L706" s="10" t="s">
        <v>200</v>
      </c>
      <c r="M706" s="9" t="s">
        <v>464</v>
      </c>
      <c r="N706" s="10" t="s">
        <v>4301</v>
      </c>
      <c r="O706" s="10"/>
      <c r="P706" s="10" t="s">
        <v>30</v>
      </c>
      <c r="Q706" s="9" t="s">
        <v>73</v>
      </c>
      <c r="R706" s="9" t="s">
        <v>4302</v>
      </c>
    </row>
    <row r="707" customFormat="false" ht="52.5" hidden="false" customHeight="true" outlineLevel="0" collapsed="false">
      <c r="A707" s="10" t="s">
        <v>4303</v>
      </c>
      <c r="B707" s="10" t="s">
        <v>4304</v>
      </c>
      <c r="C707" s="9" t="n">
        <v>1960</v>
      </c>
      <c r="D707" s="10" t="s">
        <v>4305</v>
      </c>
      <c r="E707" s="9" t="s">
        <v>36</v>
      </c>
      <c r="F707" s="9" t="s">
        <v>146</v>
      </c>
      <c r="G707" s="10" t="s">
        <v>91</v>
      </c>
      <c r="H707" s="10" t="s">
        <v>92</v>
      </c>
      <c r="I707" s="10" t="s">
        <v>93</v>
      </c>
      <c r="J707" s="10" t="s">
        <v>364</v>
      </c>
      <c r="K707" s="9" t="s">
        <v>1217</v>
      </c>
      <c r="L707" s="10" t="s">
        <v>69</v>
      </c>
      <c r="M707" s="9" t="s">
        <v>464</v>
      </c>
      <c r="N707" s="10" t="s">
        <v>4306</v>
      </c>
      <c r="O707" s="11" t="s">
        <v>4307</v>
      </c>
      <c r="P707" s="10" t="s">
        <v>30</v>
      </c>
      <c r="Q707" s="9" t="s">
        <v>73</v>
      </c>
      <c r="R707" s="9" t="s">
        <v>4308</v>
      </c>
    </row>
    <row r="708" customFormat="false" ht="52.5" hidden="false" customHeight="true" outlineLevel="0" collapsed="false">
      <c r="A708" s="10" t="s">
        <v>4309</v>
      </c>
      <c r="B708" s="10" t="s">
        <v>4310</v>
      </c>
      <c r="C708" s="9" t="n">
        <v>2017</v>
      </c>
      <c r="D708" s="10" t="s">
        <v>4311</v>
      </c>
      <c r="E708" s="9" t="s">
        <v>135</v>
      </c>
      <c r="F708" s="9"/>
      <c r="G708" s="10" t="s">
        <v>4312</v>
      </c>
      <c r="H708" s="10" t="s">
        <v>263</v>
      </c>
      <c r="I708" s="10" t="s">
        <v>2218</v>
      </c>
      <c r="J708" s="10" t="s">
        <v>83</v>
      </c>
      <c r="K708" s="9"/>
      <c r="L708" s="10" t="s">
        <v>69</v>
      </c>
      <c r="M708" s="9" t="s">
        <v>70</v>
      </c>
      <c r="N708" s="10" t="s">
        <v>4313</v>
      </c>
      <c r="O708" s="11" t="s">
        <v>4314</v>
      </c>
      <c r="P708" s="10" t="s">
        <v>30</v>
      </c>
      <c r="Q708" s="9" t="s">
        <v>73</v>
      </c>
      <c r="R708" s="9" t="s">
        <v>4315</v>
      </c>
    </row>
    <row r="709" customFormat="false" ht="39.75" hidden="false" customHeight="true" outlineLevel="0" collapsed="false">
      <c r="A709" s="10" t="s">
        <v>4316</v>
      </c>
      <c r="B709" s="10" t="s">
        <v>4317</v>
      </c>
      <c r="C709" s="9" t="n">
        <v>1997</v>
      </c>
      <c r="D709" s="10" t="s">
        <v>4318</v>
      </c>
      <c r="E709" s="9" t="s">
        <v>78</v>
      </c>
      <c r="F709" s="9" t="s">
        <v>197</v>
      </c>
      <c r="G709" s="10" t="s">
        <v>91</v>
      </c>
      <c r="H709" s="10" t="s">
        <v>198</v>
      </c>
      <c r="I709" s="10" t="s">
        <v>199</v>
      </c>
      <c r="J709" s="10" t="s">
        <v>102</v>
      </c>
      <c r="K709" s="9"/>
      <c r="L709" s="10" t="s">
        <v>200</v>
      </c>
      <c r="M709" s="9" t="s">
        <v>70</v>
      </c>
      <c r="N709" s="10" t="s">
        <v>4319</v>
      </c>
      <c r="O709" s="11" t="s">
        <v>4320</v>
      </c>
      <c r="P709" s="10" t="s">
        <v>30</v>
      </c>
      <c r="Q709" s="9" t="s">
        <v>73</v>
      </c>
      <c r="R709" s="9" t="s">
        <v>4321</v>
      </c>
    </row>
    <row r="710" customFormat="false" ht="52.5" hidden="false" customHeight="true" outlineLevel="0" collapsed="false">
      <c r="A710" s="10" t="s">
        <v>4322</v>
      </c>
      <c r="B710" s="10" t="s">
        <v>4317</v>
      </c>
      <c r="C710" s="9" t="n">
        <v>2003</v>
      </c>
      <c r="D710" s="10" t="s">
        <v>4323</v>
      </c>
      <c r="E710" s="9" t="s">
        <v>135</v>
      </c>
      <c r="F710" s="9"/>
      <c r="G710" s="10" t="s">
        <v>4324</v>
      </c>
      <c r="H710" s="10" t="s">
        <v>1363</v>
      </c>
      <c r="I710" s="10" t="s">
        <v>1364</v>
      </c>
      <c r="J710" s="10" t="s">
        <v>102</v>
      </c>
      <c r="K710" s="9"/>
      <c r="L710" s="10" t="s">
        <v>200</v>
      </c>
      <c r="M710" s="9" t="s">
        <v>464</v>
      </c>
      <c r="N710" s="10" t="s">
        <v>4325</v>
      </c>
      <c r="O710" s="11" t="s">
        <v>4326</v>
      </c>
      <c r="P710" s="10" t="s">
        <v>30</v>
      </c>
      <c r="Q710" s="9" t="s">
        <v>73</v>
      </c>
      <c r="R710" s="9" t="s">
        <v>4327</v>
      </c>
    </row>
    <row r="711" customFormat="false" ht="39.75" hidden="false" customHeight="true" outlineLevel="0" collapsed="false">
      <c r="A711" s="10" t="s">
        <v>4328</v>
      </c>
      <c r="B711" s="10" t="s">
        <v>4317</v>
      </c>
      <c r="C711" s="9" t="n">
        <v>2004</v>
      </c>
      <c r="D711" s="10" t="s">
        <v>4329</v>
      </c>
      <c r="E711" s="9" t="s">
        <v>135</v>
      </c>
      <c r="F711" s="9"/>
      <c r="G711" s="10" t="s">
        <v>4330</v>
      </c>
      <c r="H711" s="10" t="s">
        <v>198</v>
      </c>
      <c r="I711" s="10" t="s">
        <v>199</v>
      </c>
      <c r="J711" s="10"/>
      <c r="K711" s="9"/>
      <c r="L711" s="10" t="s">
        <v>200</v>
      </c>
      <c r="M711" s="9" t="s">
        <v>70</v>
      </c>
      <c r="N711" s="10" t="s">
        <v>4331</v>
      </c>
      <c r="O711" s="11" t="s">
        <v>4332</v>
      </c>
      <c r="P711" s="10" t="s">
        <v>30</v>
      </c>
      <c r="Q711" s="9" t="s">
        <v>73</v>
      </c>
      <c r="R711" s="9" t="s">
        <v>4333</v>
      </c>
    </row>
    <row r="712" customFormat="false" ht="39.75" hidden="false" customHeight="true" outlineLevel="0" collapsed="false">
      <c r="A712" s="10" t="s">
        <v>4334</v>
      </c>
      <c r="B712" s="10" t="s">
        <v>4335</v>
      </c>
      <c r="C712" s="9" t="n">
        <v>2004</v>
      </c>
      <c r="D712" s="10" t="s">
        <v>4336</v>
      </c>
      <c r="E712" s="9" t="s">
        <v>135</v>
      </c>
      <c r="F712" s="9"/>
      <c r="G712" s="10" t="s">
        <v>4337</v>
      </c>
      <c r="H712" s="10" t="s">
        <v>198</v>
      </c>
      <c r="I712" s="10" t="s">
        <v>199</v>
      </c>
      <c r="J712" s="10" t="s">
        <v>364</v>
      </c>
      <c r="K712" s="9"/>
      <c r="L712" s="10" t="s">
        <v>200</v>
      </c>
      <c r="M712" s="9" t="s">
        <v>70</v>
      </c>
      <c r="N712" s="10" t="s">
        <v>4338</v>
      </c>
      <c r="O712" s="11" t="s">
        <v>4339</v>
      </c>
      <c r="P712" s="10" t="s">
        <v>30</v>
      </c>
      <c r="Q712" s="9" t="s">
        <v>73</v>
      </c>
      <c r="R712" s="9" t="s">
        <v>4340</v>
      </c>
    </row>
    <row r="713" customFormat="false" ht="52.5" hidden="false" customHeight="true" outlineLevel="0" collapsed="false">
      <c r="A713" s="10" t="s">
        <v>4341</v>
      </c>
      <c r="B713" s="10" t="s">
        <v>4317</v>
      </c>
      <c r="C713" s="9" t="n">
        <v>2005</v>
      </c>
      <c r="D713" s="10" t="s">
        <v>4342</v>
      </c>
      <c r="E713" s="9" t="s">
        <v>360</v>
      </c>
      <c r="F713" s="9"/>
      <c r="G713" s="10" t="s">
        <v>3291</v>
      </c>
      <c r="H713" s="10" t="s">
        <v>198</v>
      </c>
      <c r="I713" s="10" t="s">
        <v>199</v>
      </c>
      <c r="J713" s="10" t="s">
        <v>831</v>
      </c>
      <c r="K713" s="9"/>
      <c r="L713" s="10" t="s">
        <v>200</v>
      </c>
      <c r="M713" s="9" t="s">
        <v>70</v>
      </c>
      <c r="N713" s="10" t="s">
        <v>4343</v>
      </c>
      <c r="O713" s="11" t="s">
        <v>4344</v>
      </c>
      <c r="P713" s="10" t="s">
        <v>30</v>
      </c>
      <c r="Q713" s="9" t="s">
        <v>73</v>
      </c>
      <c r="R713" s="9" t="s">
        <v>4345</v>
      </c>
    </row>
    <row r="714" customFormat="false" ht="52.5" hidden="false" customHeight="true" outlineLevel="0" collapsed="false">
      <c r="A714" s="10" t="s">
        <v>4346</v>
      </c>
      <c r="B714" s="10" t="s">
        <v>4347</v>
      </c>
      <c r="C714" s="9" t="n">
        <v>2003</v>
      </c>
      <c r="D714" s="10" t="s">
        <v>4348</v>
      </c>
      <c r="E714" s="9" t="s">
        <v>135</v>
      </c>
      <c r="F714" s="9"/>
      <c r="G714" s="10" t="s">
        <v>4349</v>
      </c>
      <c r="H714" s="10" t="s">
        <v>198</v>
      </c>
      <c r="I714" s="10" t="s">
        <v>199</v>
      </c>
      <c r="J714" s="10" t="s">
        <v>257</v>
      </c>
      <c r="K714" s="9" t="s">
        <v>321</v>
      </c>
      <c r="L714" s="10" t="s">
        <v>200</v>
      </c>
      <c r="M714" s="9" t="s">
        <v>70</v>
      </c>
      <c r="N714" s="10" t="s">
        <v>4350</v>
      </c>
      <c r="O714" s="11" t="s">
        <v>4351</v>
      </c>
      <c r="P714" s="10" t="s">
        <v>30</v>
      </c>
      <c r="Q714" s="9" t="s">
        <v>73</v>
      </c>
      <c r="R714" s="9" t="s">
        <v>4352</v>
      </c>
    </row>
    <row r="715" customFormat="false" ht="39.75" hidden="false" customHeight="true" outlineLevel="0" collapsed="false">
      <c r="A715" s="10" t="s">
        <v>4353</v>
      </c>
      <c r="B715" s="10" t="s">
        <v>4354</v>
      </c>
      <c r="C715" s="9" t="n">
        <v>1970</v>
      </c>
      <c r="D715" s="10" t="s">
        <v>4355</v>
      </c>
      <c r="E715" s="9" t="s">
        <v>36</v>
      </c>
      <c r="F715" s="9" t="s">
        <v>171</v>
      </c>
      <c r="G715" s="10" t="s">
        <v>91</v>
      </c>
      <c r="H715" s="10" t="s">
        <v>2974</v>
      </c>
      <c r="I715" s="10" t="s">
        <v>2975</v>
      </c>
      <c r="J715" s="10" t="s">
        <v>83</v>
      </c>
      <c r="K715" s="9"/>
      <c r="L715" s="10" t="s">
        <v>69</v>
      </c>
      <c r="M715" s="9" t="s">
        <v>70</v>
      </c>
      <c r="N715" s="10"/>
      <c r="O715" s="10"/>
      <c r="P715" s="10" t="s">
        <v>31</v>
      </c>
      <c r="Q715" s="9" t="s">
        <v>95</v>
      </c>
      <c r="R715" s="9" t="s">
        <v>4356</v>
      </c>
    </row>
    <row r="716" customFormat="false" ht="52.5" hidden="false" customHeight="true" outlineLevel="0" collapsed="false">
      <c r="A716" s="10" t="s">
        <v>4357</v>
      </c>
      <c r="B716" s="10" t="s">
        <v>4358</v>
      </c>
      <c r="C716" s="9" t="n">
        <v>1998</v>
      </c>
      <c r="D716" s="10" t="s">
        <v>4359</v>
      </c>
      <c r="E716" s="9" t="s">
        <v>78</v>
      </c>
      <c r="F716" s="9" t="s">
        <v>197</v>
      </c>
      <c r="G716" s="10" t="s">
        <v>206</v>
      </c>
      <c r="H716" s="10" t="s">
        <v>66</v>
      </c>
      <c r="I716" s="10" t="s">
        <v>67</v>
      </c>
      <c r="J716" s="10" t="s">
        <v>68</v>
      </c>
      <c r="K716" s="9"/>
      <c r="L716" s="10" t="s">
        <v>69</v>
      </c>
      <c r="M716" s="9" t="s">
        <v>70</v>
      </c>
      <c r="N716" s="10"/>
      <c r="O716" s="11" t="s">
        <v>4360</v>
      </c>
      <c r="P716" s="10" t="s">
        <v>30</v>
      </c>
      <c r="Q716" s="9" t="s">
        <v>95</v>
      </c>
      <c r="R716" s="9" t="s">
        <v>4361</v>
      </c>
    </row>
    <row r="717" customFormat="false" ht="52.5" hidden="false" customHeight="true" outlineLevel="0" collapsed="false">
      <c r="A717" s="10" t="s">
        <v>4362</v>
      </c>
      <c r="B717" s="10" t="s">
        <v>4363</v>
      </c>
      <c r="C717" s="9" t="n">
        <v>1988</v>
      </c>
      <c r="D717" s="10" t="s">
        <v>4364</v>
      </c>
      <c r="E717" s="9" t="s">
        <v>78</v>
      </c>
      <c r="F717" s="9" t="s">
        <v>79</v>
      </c>
      <c r="G717" s="10" t="s">
        <v>4365</v>
      </c>
      <c r="H717" s="10" t="s">
        <v>276</v>
      </c>
      <c r="I717" s="10" t="s">
        <v>545</v>
      </c>
      <c r="J717" s="10" t="s">
        <v>102</v>
      </c>
      <c r="K717" s="9"/>
      <c r="L717" s="10" t="s">
        <v>69</v>
      </c>
      <c r="M717" s="9" t="s">
        <v>70</v>
      </c>
      <c r="N717" s="10"/>
      <c r="O717" s="11" t="s">
        <v>4366</v>
      </c>
      <c r="P717" s="10" t="s">
        <v>30</v>
      </c>
      <c r="Q717" s="9" t="s">
        <v>95</v>
      </c>
      <c r="R717" s="9" t="s">
        <v>4367</v>
      </c>
    </row>
    <row r="718" customFormat="false" ht="39.75" hidden="false" customHeight="true" outlineLevel="0" collapsed="false">
      <c r="A718" s="10" t="s">
        <v>4368</v>
      </c>
      <c r="B718" s="10" t="s">
        <v>4369</v>
      </c>
      <c r="C718" s="9" t="n">
        <v>1999</v>
      </c>
      <c r="D718" s="10" t="s">
        <v>4370</v>
      </c>
      <c r="E718" s="9" t="s">
        <v>135</v>
      </c>
      <c r="F718" s="9"/>
      <c r="G718" s="10" t="s">
        <v>4371</v>
      </c>
      <c r="H718" s="10" t="s">
        <v>362</v>
      </c>
      <c r="I718" s="10" t="s">
        <v>471</v>
      </c>
      <c r="J718" s="10" t="s">
        <v>724</v>
      </c>
      <c r="K718" s="9"/>
      <c r="L718" s="10" t="s">
        <v>200</v>
      </c>
      <c r="M718" s="9" t="s">
        <v>70</v>
      </c>
      <c r="N718" s="10" t="s">
        <v>4372</v>
      </c>
      <c r="O718" s="11" t="s">
        <v>4373</v>
      </c>
      <c r="P718" s="10" t="s">
        <v>30</v>
      </c>
      <c r="Q718" s="9" t="s">
        <v>73</v>
      </c>
      <c r="R718" s="9" t="s">
        <v>4374</v>
      </c>
    </row>
    <row r="719" customFormat="false" ht="39.75" hidden="false" customHeight="true" outlineLevel="0" collapsed="false">
      <c r="A719" s="10" t="s">
        <v>4375</v>
      </c>
      <c r="B719" s="10" t="s">
        <v>4376</v>
      </c>
      <c r="C719" s="9" t="n">
        <v>1968</v>
      </c>
      <c r="D719" s="10" t="s">
        <v>4377</v>
      </c>
      <c r="E719" s="9" t="s">
        <v>36</v>
      </c>
      <c r="F719" s="9" t="s">
        <v>320</v>
      </c>
      <c r="G719" s="10" t="s">
        <v>91</v>
      </c>
      <c r="H719" s="10" t="s">
        <v>81</v>
      </c>
      <c r="I719" s="10" t="s">
        <v>82</v>
      </c>
      <c r="J719" s="10" t="s">
        <v>68</v>
      </c>
      <c r="K719" s="9"/>
      <c r="L719" s="10" t="s">
        <v>69</v>
      </c>
      <c r="M719" s="9" t="s">
        <v>70</v>
      </c>
      <c r="N719" s="10"/>
      <c r="O719" s="11" t="s">
        <v>4378</v>
      </c>
      <c r="P719" s="10" t="s">
        <v>30</v>
      </c>
      <c r="Q719" s="9" t="s">
        <v>95</v>
      </c>
      <c r="R719" s="9" t="s">
        <v>4379</v>
      </c>
    </row>
    <row r="720" customFormat="false" ht="39.75" hidden="false" customHeight="true" outlineLevel="0" collapsed="false">
      <c r="A720" s="10" t="s">
        <v>4380</v>
      </c>
      <c r="B720" s="10" t="s">
        <v>4381</v>
      </c>
      <c r="C720" s="9" t="n">
        <v>1956</v>
      </c>
      <c r="D720" s="10" t="s">
        <v>4382</v>
      </c>
      <c r="E720" s="9" t="s">
        <v>78</v>
      </c>
      <c r="F720" s="9" t="s">
        <v>197</v>
      </c>
      <c r="G720" s="10" t="s">
        <v>520</v>
      </c>
      <c r="H720" s="10" t="s">
        <v>92</v>
      </c>
      <c r="I720" s="10" t="s">
        <v>823</v>
      </c>
      <c r="J720" s="10" t="s">
        <v>102</v>
      </c>
      <c r="K720" s="9" t="s">
        <v>94</v>
      </c>
      <c r="L720" s="10" t="s">
        <v>69</v>
      </c>
      <c r="M720" s="9" t="s">
        <v>70</v>
      </c>
      <c r="N720" s="10" t="s">
        <v>4383</v>
      </c>
      <c r="O720" s="10"/>
      <c r="P720" s="10" t="s">
        <v>30</v>
      </c>
      <c r="Q720" s="9" t="s">
        <v>73</v>
      </c>
      <c r="R720" s="9" t="s">
        <v>4384</v>
      </c>
    </row>
    <row r="721" customFormat="false" ht="65.25" hidden="false" customHeight="true" outlineLevel="0" collapsed="false">
      <c r="A721" s="10" t="s">
        <v>4385</v>
      </c>
      <c r="B721" s="10" t="s">
        <v>4386</v>
      </c>
      <c r="C721" s="9" t="n">
        <v>1998</v>
      </c>
      <c r="D721" s="10" t="s">
        <v>4387</v>
      </c>
      <c r="E721" s="9" t="s">
        <v>36</v>
      </c>
      <c r="F721" s="9" t="s">
        <v>4388</v>
      </c>
      <c r="G721" s="10" t="s">
        <v>4389</v>
      </c>
      <c r="H721" s="10" t="s">
        <v>276</v>
      </c>
      <c r="I721" s="10" t="s">
        <v>436</v>
      </c>
      <c r="J721" s="10" t="s">
        <v>159</v>
      </c>
      <c r="K721" s="9" t="s">
        <v>845</v>
      </c>
      <c r="L721" s="10" t="s">
        <v>69</v>
      </c>
      <c r="M721" s="9" t="s">
        <v>70</v>
      </c>
      <c r="N721" s="10"/>
      <c r="O721" s="11" t="s">
        <v>4390</v>
      </c>
      <c r="P721" s="10" t="s">
        <v>30</v>
      </c>
      <c r="Q721" s="9" t="s">
        <v>95</v>
      </c>
      <c r="R721" s="9" t="s">
        <v>4391</v>
      </c>
    </row>
    <row r="722" customFormat="false" ht="65.25" hidden="false" customHeight="true" outlineLevel="0" collapsed="false">
      <c r="A722" s="10" t="s">
        <v>4392</v>
      </c>
      <c r="B722" s="10" t="s">
        <v>4393</v>
      </c>
      <c r="C722" s="9" t="n">
        <v>2008</v>
      </c>
      <c r="D722" s="10" t="s">
        <v>4394</v>
      </c>
      <c r="E722" s="9" t="s">
        <v>637</v>
      </c>
      <c r="F722" s="9"/>
      <c r="G722" s="10" t="s">
        <v>4395</v>
      </c>
      <c r="H722" s="10" t="s">
        <v>198</v>
      </c>
      <c r="I722" s="10" t="s">
        <v>199</v>
      </c>
      <c r="J722" s="10" t="s">
        <v>257</v>
      </c>
      <c r="K722" s="9" t="s">
        <v>402</v>
      </c>
      <c r="L722" s="10" t="s">
        <v>200</v>
      </c>
      <c r="M722" s="9" t="s">
        <v>70</v>
      </c>
      <c r="N722" s="10" t="s">
        <v>4396</v>
      </c>
      <c r="O722" s="11" t="s">
        <v>4397</v>
      </c>
      <c r="P722" s="10" t="s">
        <v>30</v>
      </c>
      <c r="Q722" s="9" t="s">
        <v>73</v>
      </c>
      <c r="R722" s="9" t="s">
        <v>4398</v>
      </c>
    </row>
    <row r="723" customFormat="false" ht="65.25" hidden="false" customHeight="true" outlineLevel="0" collapsed="false">
      <c r="A723" s="10" t="s">
        <v>4399</v>
      </c>
      <c r="B723" s="10" t="s">
        <v>4400</v>
      </c>
      <c r="C723" s="9" t="n">
        <v>2009</v>
      </c>
      <c r="D723" s="10" t="s">
        <v>4401</v>
      </c>
      <c r="E723" s="9" t="s">
        <v>135</v>
      </c>
      <c r="F723" s="9"/>
      <c r="G723" s="10" t="s">
        <v>4402</v>
      </c>
      <c r="H723" s="10" t="s">
        <v>198</v>
      </c>
      <c r="I723" s="10" t="s">
        <v>199</v>
      </c>
      <c r="J723" s="10" t="s">
        <v>68</v>
      </c>
      <c r="K723" s="9" t="s">
        <v>321</v>
      </c>
      <c r="L723" s="10" t="s">
        <v>200</v>
      </c>
      <c r="M723" s="9" t="s">
        <v>70</v>
      </c>
      <c r="N723" s="10" t="s">
        <v>4403</v>
      </c>
      <c r="O723" s="11" t="s">
        <v>4404</v>
      </c>
      <c r="P723" s="10" t="s">
        <v>30</v>
      </c>
      <c r="Q723" s="9" t="s">
        <v>73</v>
      </c>
      <c r="R723" s="9" t="s">
        <v>4405</v>
      </c>
    </row>
    <row r="724" customFormat="false" ht="65.25" hidden="false" customHeight="true" outlineLevel="0" collapsed="false">
      <c r="A724" s="10" t="s">
        <v>4406</v>
      </c>
      <c r="B724" s="10" t="s">
        <v>4400</v>
      </c>
      <c r="C724" s="9" t="n">
        <v>2012</v>
      </c>
      <c r="D724" s="10" t="s">
        <v>4407</v>
      </c>
      <c r="E724" s="9" t="s">
        <v>360</v>
      </c>
      <c r="F724" s="9"/>
      <c r="G724" s="10" t="s">
        <v>4408</v>
      </c>
      <c r="H724" s="10" t="s">
        <v>983</v>
      </c>
      <c r="I724" s="10" t="s">
        <v>4409</v>
      </c>
      <c r="J724" s="10" t="s">
        <v>257</v>
      </c>
      <c r="K724" s="9"/>
      <c r="L724" s="10" t="s">
        <v>200</v>
      </c>
      <c r="M724" s="9" t="s">
        <v>70</v>
      </c>
      <c r="N724" s="10" t="s">
        <v>4410</v>
      </c>
      <c r="O724" s="11" t="s">
        <v>4411</v>
      </c>
      <c r="P724" s="10" t="s">
        <v>30</v>
      </c>
      <c r="Q724" s="9" t="s">
        <v>73</v>
      </c>
      <c r="R724" s="9" t="s">
        <v>4412</v>
      </c>
    </row>
    <row r="725" customFormat="false" ht="52.5" hidden="false" customHeight="true" outlineLevel="0" collapsed="false">
      <c r="A725" s="10" t="s">
        <v>4413</v>
      </c>
      <c r="B725" s="10" t="s">
        <v>4414</v>
      </c>
      <c r="C725" s="9" t="n">
        <v>2017</v>
      </c>
      <c r="D725" s="10" t="s">
        <v>4415</v>
      </c>
      <c r="E725" s="9" t="s">
        <v>135</v>
      </c>
      <c r="F725" s="9"/>
      <c r="G725" s="10" t="s">
        <v>4416</v>
      </c>
      <c r="H725" s="10" t="s">
        <v>749</v>
      </c>
      <c r="I725" s="10" t="s">
        <v>750</v>
      </c>
      <c r="J725" s="10" t="s">
        <v>934</v>
      </c>
      <c r="K725" s="9"/>
      <c r="L725" s="10" t="s">
        <v>200</v>
      </c>
      <c r="M725" s="9" t="s">
        <v>70</v>
      </c>
      <c r="N725" s="10" t="s">
        <v>4417</v>
      </c>
      <c r="O725" s="11" t="s">
        <v>4418</v>
      </c>
      <c r="P725" s="10" t="s">
        <v>30</v>
      </c>
      <c r="Q725" s="9" t="s">
        <v>73</v>
      </c>
      <c r="R725" s="9" t="s">
        <v>4419</v>
      </c>
    </row>
    <row r="726" customFormat="false" ht="52.5" hidden="false" customHeight="true" outlineLevel="0" collapsed="false">
      <c r="A726" s="10" t="s">
        <v>4420</v>
      </c>
      <c r="B726" s="10" t="s">
        <v>4421</v>
      </c>
      <c r="C726" s="9" t="n">
        <v>1981</v>
      </c>
      <c r="D726" s="10" t="s">
        <v>4422</v>
      </c>
      <c r="E726" s="9" t="s">
        <v>78</v>
      </c>
      <c r="F726" s="9" t="s">
        <v>197</v>
      </c>
      <c r="G726" s="10" t="s">
        <v>91</v>
      </c>
      <c r="H726" s="10" t="s">
        <v>66</v>
      </c>
      <c r="I726" s="10" t="s">
        <v>101</v>
      </c>
      <c r="J726" s="10" t="s">
        <v>83</v>
      </c>
      <c r="K726" s="9"/>
      <c r="L726" s="10" t="s">
        <v>1350</v>
      </c>
      <c r="M726" s="9" t="s">
        <v>70</v>
      </c>
      <c r="N726" s="10"/>
      <c r="O726" s="11" t="s">
        <v>4423</v>
      </c>
      <c r="P726" s="10" t="s">
        <v>30</v>
      </c>
      <c r="Q726" s="9" t="s">
        <v>95</v>
      </c>
      <c r="R726" s="9" t="s">
        <v>4424</v>
      </c>
    </row>
  </sheetData>
  <autoFilter ref="A1:R726"/>
  <hyperlinks>
    <hyperlink ref="O2" r:id="rId1" display="http://ndltd.ncl.edu.tw/handle/05609063499554547849"/>
    <hyperlink ref="O3" r:id="rId2" display="https://doi.org/10.26076/e09f-7de9"/>
    <hyperlink ref="O6" r:id="rId3" display="https://eric.ed.gov/?id=ED372991"/>
    <hyperlink ref="O7" r:id="rId4" display="https://eric.ed.gov/?id=ED389487"/>
    <hyperlink ref="O9" r:id="rId5" display="https://rsc.byu.edu/vol-25-no-2-2024/seminary-life-preparation-lessons"/>
    <hyperlink ref="O10" r:id="rId6" display="https://hdl.lib.byu.edu/1877/etdm11"/>
    <hyperlink ref="O12" r:id="rId7" display="https://www.proquest.com/docview/303665073"/>
    <hyperlink ref="O15" r:id="rId8" display="https://hdl.lib.byu.edu/1877/etdm15"/>
    <hyperlink ref="O16" r:id="rId9" display="https://hdl.lib.byu.edu/1877/etdm17"/>
    <hyperlink ref="O18" r:id="rId10" display="https://www.proquest.com/docview/302293646"/>
    <hyperlink ref="O19" r:id="rId11" display="https://www.proquest.com/docview/916618172"/>
    <hyperlink ref="O21" r:id="rId12" display="https://www.proquest.com/docview/305360666"/>
    <hyperlink ref="O23" r:id="rId13" display="https://www.proquest.com/docview/303387358"/>
    <hyperlink ref="O24" r:id="rId14" display="https://hdl.lib.byu.edu/1877/etdm27"/>
    <hyperlink ref="O29" r:id="rId15" display="https://scholarworks.montana.edu/handle/1/10722"/>
    <hyperlink ref="O30" r:id="rId16" display="https://ir.library.oregonstate.edu/downloads/rj4309287"/>
    <hyperlink ref="O31" r:id="rId17" display="https://doi.org/10.2307/45223898"/>
    <hyperlink ref="O32" r:id="rId18" display="https://scholarsarchive.byu.edu/re/vol12/iss2/12"/>
    <hyperlink ref="O33" r:id="rId19" display="https://doi.org/10.26076/975d-71d2"/>
    <hyperlink ref="O35" r:id="rId20" display="https://www.proquest.com/docview/304587936"/>
    <hyperlink ref="O36" r:id="rId21" display="https://scholarsarchive.byu.edu/etd/4493"/>
    <hyperlink ref="O40" r:id="rId22" display="https://www.proquest.com/docview/302815695"/>
    <hyperlink ref="O42" r:id="rId23" display="https://hdl.lib.byu.edu/1877/etdm42"/>
    <hyperlink ref="O43" r:id="rId24" display="https://scholarsarchive.byu.edu/mphs/vol4/iss1/3"/>
    <hyperlink ref="O44" r:id="rId25" display="https://scholarsarchive.byu.edu/mphs/vol7/iss1/9"/>
    <hyperlink ref="O46" r:id="rId26" display="https://hdl.lib.byu.edu/1877/etdm48"/>
    <hyperlink ref="O47" r:id="rId27" display="https://hdl.lib.byu.edu/1877/etdm56"/>
    <hyperlink ref="O48" r:id="rId28" display="https://www.proquest.com/docview/303476979"/>
    <hyperlink ref="O49" r:id="rId29" display="https://libweb.hawaii.edu/libdept/pacific/1923-2008%20Pac.pdf"/>
    <hyperlink ref="O50" r:id="rId30" display="https://rsc.byu.edu/vol-5-no-3-2004/teacher-scholar-administrator-conversation-robert-j-matthews"/>
    <hyperlink ref="O52" r:id="rId31" display="https://doi.org/10.25549/usctheses-c18-762749"/>
    <hyperlink ref="O53" r:id="rId32" display="https://hdl.lib.byu.edu/1877/etdm64"/>
    <hyperlink ref="O54" r:id="rId33" display="https://doi.org/10.1080/0034408220170111"/>
    <hyperlink ref="O55" r:id="rId34" display="https://www.proquest.com/docview/301836364"/>
    <hyperlink ref="O56" r:id="rId35" display="https://www.proquest.com/docview/58502433"/>
    <hyperlink ref="O57" r:id="rId36" display="https://www.proquest.com/docview/1642044672"/>
    <hyperlink ref="O59" r:id="rId37" display="https://www.jstor.org/stable/23287419"/>
    <hyperlink ref="O60" r:id="rId38" display="https://doi.org/10.2307/45226357"/>
    <hyperlink ref="O61" r:id="rId39" display="https://www.jstor.org/stable/23287490"/>
    <hyperlink ref="O62" r:id="rId40" display="https://www.proquest.com/docview/1563364352"/>
    <hyperlink ref="O63" r:id="rId41" display="https://www.proquest.com/docview/288257683"/>
    <hyperlink ref="O65" r:id="rId42" display="https://www.proquest.com/docview/303476842"/>
    <hyperlink ref="O68" r:id="rId43" display="https://doi.org/10.26076/e316-19c0"/>
    <hyperlink ref="O69" r:id="rId44" display="https://rsc.byu.edu/vol-10-no-3-2009/university-nauvoo-1841-45"/>
    <hyperlink ref="O70" r:id="rId45" display="https://www.proquest.com/docview/304512572"/>
    <hyperlink ref="O72" r:id="rId46" display="https://www.proquest.com/docview/303324189"/>
    <hyperlink ref="O73" r:id="rId47" display="https://rsc.byu.edu/vol-6-no-2-2005/blessing-church-worldwide-interview-ross-h-cole"/>
    <hyperlink ref="O74" r:id="rId48" display="https://www.proquest.com/docview/302669317"/>
    <hyperlink ref="O75" r:id="rId49" display="https://hdl.lib.byu.edu/1877/etd4467"/>
    <hyperlink ref="O77" r:id="rId50" display="https://www.proquest.com/docview/3391280846"/>
    <hyperlink ref="O80" r:id="rId51" display="https://doi.org/10.25549/usctheses-c26-135203"/>
    <hyperlink ref="O81" r:id="rId52" display="https://doi.org/10.25549/usctheses-c17-166051"/>
    <hyperlink ref="O82" r:id="rId53" display="https://hdl.lib.byu.edu/1877/etdm96"/>
    <hyperlink ref="O85" r:id="rId54" display="https://www.proquest.com/docview/303654614"/>
    <hyperlink ref="O87" r:id="rId55" display="https://www.proquest.com/docview/304007328"/>
    <hyperlink ref="O88" r:id="rId56" display="https://doi.org/10.4324/9781003444404-21"/>
    <hyperlink ref="O89" r:id="rId57" display="https://hdl.lib.byu.edu/1877/etdm100"/>
    <hyperlink ref="O90" r:id="rId58" display="https://hdl.lib.byu.edu/1877/etdm102"/>
    <hyperlink ref="O91" r:id="rId59" display="https://hdl.lib.byu.edu/1877/etdm104"/>
    <hyperlink ref="O92" r:id="rId60" display="https://www.proquest.com/docview/3224790043"/>
    <hyperlink ref="O94" r:id="rId61" display="https://www.proquest.com/docview/288181997"/>
    <hyperlink ref="O95" r:id="rId62" display="https://doi.org/10.2307/368068"/>
    <hyperlink ref="O96" r:id="rId63" display="https://doi.org/10.1080/0034408600810409"/>
    <hyperlink ref="O97" r:id="rId64" display="https://www.jstor.org/stable/23286337"/>
    <hyperlink ref="O99" r:id="rId65" display="https://www.proquest.com/docview/302907153"/>
    <hyperlink ref="O100" r:id="rId66" display="https://eric.ed.gov/?id=EJ678081"/>
    <hyperlink ref="O101" r:id="rId67" display="https://www.proquest.com/docview/304115310"/>
    <hyperlink ref="O102" r:id="rId68" display="https://hdl.lib.byu.edu/1877/etdm119"/>
    <hyperlink ref="O104" r:id="rId69" display="https://www.proquest.com/docview/302500766"/>
    <hyperlink ref="O105" r:id="rId70" display="https://www.churchofjesuschrist.org/study/manual/by-study-and-also-by-faith?lang=eng"/>
    <hyperlink ref="O106" r:id="rId71" display="https://hdl.lib.byu.edu/1877/etdm124"/>
    <hyperlink ref="O107" r:id="rId72" display="https://www.proquest.com/docview/303476935"/>
    <hyperlink ref="O110" r:id="rId73" display="https://doi.org/10.1017/heq.2024.63"/>
    <hyperlink ref="O111" r:id="rId74" display="https://doi.org/10.1080/01416200.2024.2428733"/>
    <hyperlink ref="O112" r:id="rId75" display="https://eric.ed.gov/?id=ED021184"/>
    <hyperlink ref="O113" r:id="rId76" display="https://www.jstor.org/stable/43044695"/>
    <hyperlink ref="O114" r:id="rId77" display="https://hdl.lib.byu.edu/1877/etd3960"/>
    <hyperlink ref="O116" r:id="rId78" display="https://doi.org/10.1111/j.1540-5818.2008.00198.x"/>
    <hyperlink ref="O118" r:id="rId79" display="http://catalogue.flinders.edu.au./local/adt/public/adt-SFU20081022.143905"/>
    <hyperlink ref="O119" r:id="rId80" display="https://www.proquest.com/docview/302159129"/>
    <hyperlink ref="O120" r:id="rId81" display="https://hdl.lib.byu.edu/1877/etdm132"/>
    <hyperlink ref="O121" r:id="rId82" display="https://www.proquest.com/docview/301525653"/>
    <hyperlink ref="O123" r:id="rId83" display="https://www.proquest.com/docview/287954996"/>
    <hyperlink ref="O125" r:id="rId84" display="https://www.proquest.com/docview/304623392"/>
    <hyperlink ref="O126" r:id="rId85" display="https://hdl.lib.byu.edu/1877/etd11412"/>
    <hyperlink ref="O127" r:id="rId86" display="https://www.proquest.com/docview/302862092"/>
    <hyperlink ref="O129" r:id="rId87" display="https://www.proquest.com/docview/305284630"/>
    <hyperlink ref="O130" r:id="rId88" display="https://www.proquest.com/docview/304735829"/>
    <hyperlink ref="O132" r:id="rId89" display="https://www.proquest.com/docview/303327653"/>
    <hyperlink ref="O133" r:id="rId90" display="https://hdl.lib.byu.edu/1877/etdm139"/>
    <hyperlink ref="O134" r:id="rId91" display="https://scholarsarchive.byu.edu/re/vol16/iss3/6"/>
    <hyperlink ref="O135" r:id="rId92" display="https://scholarsarchive.byu.edu/re/vol17/iss3/7"/>
    <hyperlink ref="O136" r:id="rId93" display="https://rsc.byu.edu/voice-saints-taiwan/firm-foundation"/>
    <hyperlink ref="O137" r:id="rId94" display="https://rsc.byu.edu/voice-saints-taiwan/dawn-new-rising-generation"/>
    <hyperlink ref="O138" r:id="rId95" display="https://scholarsarchive.byu.edu/re/vol18/iss3/4"/>
    <hyperlink ref="O139" r:id="rId96" display="https://rsc.byu.edu/vol-20-no-3-2019/ces-missionary-couples-serving-around-world"/>
    <hyperlink ref="O140" r:id="rId97" display="https://www.proquest.com/docview/303807116"/>
    <hyperlink ref="O141" r:id="rId98" display="https://doi.org/10.26076/933b-5349"/>
    <hyperlink ref="O142" r:id="rId99" display="https://doi.org/10.2307/1385427"/>
    <hyperlink ref="O143" r:id="rId100" display="https://www.jwha.info/events/annual-conference/2025-annual-conference/2025-agenda-at-a-glance/2025-conference-abstracts-bios-300-sessions/"/>
    <hyperlink ref="O144" r:id="rId101" display="https://rsc.byu.edu/global-mormonism-21st-century/globalization-church-educational-system"/>
    <hyperlink ref="O145" r:id="rId102" display="https://www.proquest.com/docview/302588747"/>
    <hyperlink ref="O146" r:id="rId103" display="https://scholarsarchive.byu.edu/re/vol13/iss2/9"/>
    <hyperlink ref="O147" r:id="rId104" display="https://hdl.lib.byu.edu/1877/etdm140"/>
    <hyperlink ref="O148" r:id="rId105" display="https://www.proquest.com/docview/304419643"/>
    <hyperlink ref="O149" r:id="rId106" display="https://doi.org/10.26076/761b-3ee4"/>
    <hyperlink ref="O150" r:id="rId107" display="https://rsc.byu.edu/vol-18-no-3-2017/insights-ces-commissioner"/>
    <hyperlink ref="O151" r:id="rId108" display="https://www.proquest.com/docview/304353257"/>
    <hyperlink ref="O152" r:id="rId109" display="https://www.proquest.com/docview/2825084808"/>
    <hyperlink ref="O156" r:id="rId110" display="https://www.proquest.com/docview/303131605"/>
    <hyperlink ref="O157" r:id="rId111" display="http://cardinalscholar.bsu.edu/handle/20.500.14291/175571"/>
    <hyperlink ref="O159" r:id="rId112" display="https://hdl.lib.byu.edu/1877/etdm157"/>
    <hyperlink ref="O160" r:id="rId113" display="https://www.proquest.com/docview/288251906"/>
    <hyperlink ref="O162" r:id="rId114" display="https://www.proquest.com/docview/303212719"/>
    <hyperlink ref="O163" r:id="rId115" display="https://rsc.byu.edu/religion-family-connection/influence-three-agents-religious-socialization-family-church-peers"/>
    <hyperlink ref="O164" r:id="rId116" display="https://doi.org/10.1093/sf/68.2.572"/>
    <hyperlink ref="O165" r:id="rId117" display="https://doi.org/10.26076/975b-8e0e"/>
    <hyperlink ref="O166" r:id="rId118" display="https://doi.org/10.25549/usctheses-c17-214187"/>
    <hyperlink ref="O167" r:id="rId119" display="https://rsc.byu.edu/book/teaching-word"/>
    <hyperlink ref="O168" r:id="rId120" display="https://www.proquest.com/docview/303323053"/>
    <hyperlink ref="O169" r:id="rId121" display="https://hdl.lib.byu.edu/1877/etdm169"/>
    <hyperlink ref="O173" r:id="rId122" display="https://www.proquest.com/docview/301939083"/>
    <hyperlink ref="O174" r:id="rId123" display="https://www.proquest.com/docview/3160715111"/>
    <hyperlink ref="O176" r:id="rId124" display="http://hdl.handle.net/10292/367"/>
    <hyperlink ref="O178" r:id="rId125" display="https://www.jstor.org/stable/43044564"/>
    <hyperlink ref="O179" r:id="rId126" display="https://www.jstor.org/stable/43044793"/>
    <hyperlink ref="O180" r:id="rId127" display="https://doi.org/10.1080/15363759.2021.1929563"/>
    <hyperlink ref="O181" r:id="rId128" display="https://hdl.lib.byu.edu/1877/etd10487"/>
    <hyperlink ref="O182" r:id="rId129" display="https://scholarsarchive.byu.edu/re/vol24/iss1/11"/>
    <hyperlink ref="O183" r:id="rId130" display="https://www.proquest.com/docview/303956943"/>
    <hyperlink ref="O184" r:id="rId131" display="http://ensignpeakfoundation.org/wp-content/uploads/2013/04/2-MHS_spring2008_Schools-of-the-Prophets.pdf"/>
    <hyperlink ref="O185" r:id="rId132" display="https://hdl.lib.byu.edu/1877/etdm183"/>
    <hyperlink ref="O187" r:id="rId133" display="https://www.proquest.com/docview/302787445"/>
    <hyperlink ref="O189" r:id="rId134" display="https://www.proquest.com/docview/302392611"/>
    <hyperlink ref="O191" r:id="rId135" display="https://doi.org/10.5406/dialjmormthou.52.3.0059"/>
    <hyperlink ref="O192" r:id="rId136" display="https://hdl.lib.byu.edu/1877/etdm193"/>
    <hyperlink ref="O194" r:id="rId137" display="https://www.proquest.com/docview/303065893"/>
    <hyperlink ref="O195" r:id="rId138" display="https://hdl.lib.byu.edu/1877/etd4288"/>
    <hyperlink ref="O196" r:id="rId139" display="https://rsc.byu.edu/joseph-f-smith-reflections-man-his-times/godsend-salvation-modern-israel"/>
    <hyperlink ref="O197" r:id="rId140" display="https://hdl.lib.byu.edu/1877/etdm199"/>
    <hyperlink ref="O198" r:id="rId141" display="https://hdl.lib.byu.edu/1877/etdm201"/>
    <hyperlink ref="O199" r:id="rId142" display="https://www.proquest.com/docview/303694981"/>
    <hyperlink ref="O200" r:id="rId143" display="https://doi.org/10.25549/usctheses-c37-257416"/>
    <hyperlink ref="O201" r:id="rId144" display="https://doi.org/10.25549/usctheses-c17-809028"/>
    <hyperlink ref="O202" r:id="rId145" display="https://www.proquest.com/docview/2854326698"/>
    <hyperlink ref="O203" r:id="rId146" display="https://hdl.lib.byu.edu/1877/etdm206"/>
    <hyperlink ref="O204" r:id="rId147" display="https://hdl.lib.byu.edu/1877/etdm213"/>
    <hyperlink ref="O205" r:id="rId148" display="https://www.proquest.com/docview/304802193"/>
    <hyperlink ref="O206" r:id="rId149" display="https://rsc.byu.edu/vol-3-no-3-2002/those-who-see-centurys-charge-religious-educators"/>
    <hyperlink ref="O207" r:id="rId150" display="https://rsc.byu.edu/vol-7-no-1-2006/charting-course-president-clarks-charge-religious-educators"/>
    <hyperlink ref="O208" r:id="rId151" display="https://www.proquest.com/docview/305356916"/>
    <hyperlink ref="O209" r:id="rId152" display="https://rsc.byu.edu/regional-studies-latter-day-saint-church-history-pacific-isles/closing-church-college-new-zealand"/>
    <hyperlink ref="O210" r:id="rId153" display="https://rsc.byu.edu/champion-liberty-john-taylor/moving-zion-far-ahead-john-taylors-educational-contributions"/>
    <hyperlink ref="O211" r:id="rId154" display="https://rsc.byu.edu/banner-gospel-wilford-woodruff/wilford-woodruff-founding-father-mormon-academies"/>
    <hyperlink ref="O212" r:id="rId155" display="https://doi.org/10.2307/23291589"/>
    <hyperlink ref="O213" r:id="rId156" display="https://doi.org/10.2307/45063310"/>
    <hyperlink ref="O214" r:id="rId157" display="https://www.jstor.org/stable/43039924"/>
    <hyperlink ref="O215" r:id="rId158" display="https://rsc.byu.edu/joseph-f-smith-reflections-man-his-times/joseph-f-smith-shaping-modern-church-educational-system"/>
    <hyperlink ref="O216" r:id="rId159" display="https://www.jstor.org/stable/43200580"/>
    <hyperlink ref="O217" r:id="rId160" display="https://doi.org/10.1080/00220620.2014.940859"/>
    <hyperlink ref="O218" r:id="rId161" display="https://doi.org/10.1080/0046760X.2013.844276"/>
    <hyperlink ref="O219" r:id="rId162" display="https://rsc.byu.edu/worldwide-church/good-citizens-our-adopted-country"/>
    <hyperlink ref="O220" r:id="rId163" display="https://doi.org/10.5406/jmormhist.42.4.0172"/>
    <hyperlink ref="O221" r:id="rId164" display="https://rsc.byu.edu/business-religion/ideological-financial"/>
    <hyperlink ref="O222" r:id="rId165" display="https://www.proquest.com/docview/302868987"/>
    <hyperlink ref="O223" r:id="rId166" display="https://www.proquest.com/docview/302153809"/>
    <hyperlink ref="O224" r:id="rId167" display="https://www.proquest.com/docview/276428256"/>
    <hyperlink ref="O225" r:id="rId168" display="https://hdl.lib.byu.edu/1877/etdm231"/>
    <hyperlink ref="O226" r:id="rId169" display="https://www.proquest.com/docview/302726230"/>
    <hyperlink ref="O227" r:id="rId170" display="https://www.proquest.com/docview/303673298"/>
    <hyperlink ref="O229" r:id="rId171" display="https://www.proquest.com/docview/303609777"/>
    <hyperlink ref="O230" r:id="rId172" display="https://hdl.lib.byu.edu/1877/etdm235"/>
    <hyperlink ref="O231" r:id="rId173" display="https://hdl.lib.byu.edu/1877/etdm236"/>
    <hyperlink ref="O232" r:id="rId174" display="https://hdl.lib.byu.edu/1877/etdm240"/>
    <hyperlink ref="O233" r:id="rId175" display="https://doi.org/10.5406/15549399.55.2.01"/>
    <hyperlink ref="O234" r:id="rId176" display="http://hdl.handle.net/10150/184967"/>
    <hyperlink ref="O236" r:id="rId177" display="https://www.proquest.com/docview/1832932540"/>
    <hyperlink ref="O237" r:id="rId178" display="https://www.proquest.com/docview/303900263"/>
    <hyperlink ref="O240" r:id="rId179" display="https://doi.org/10.1080/10656219.2018.1446851"/>
    <hyperlink ref="O241" r:id="rId180" display="https://hdl.lib.byu.edu/1877/etd7554"/>
    <hyperlink ref="O242" r:id="rId181" display="https://hdl.lib.byu.edu/1877/etdm249"/>
    <hyperlink ref="O243" r:id="rId182" display="https://www.proquest.com/docview/288180745"/>
    <hyperlink ref="O244" r:id="rId183" display="https://rsc.byu.edu/vol-9-no-1-2008/jerusalem-center-near-eastern-studies-reflections-modern-pioneer"/>
    <hyperlink ref="O246" r:id="rId184" display="https://doi.org/10.5406/jmormhist.45.1.0086"/>
    <hyperlink ref="O248" r:id="rId185" display="https://www.proquest.com/docview/304551477"/>
    <hyperlink ref="O249" r:id="rId186" display="https://scholarsarchive.byu.edu/re/vol12/iss3/6"/>
    <hyperlink ref="O250" r:id="rId187" display="https://doi.org/10.26076/3ada-3a97"/>
    <hyperlink ref="O251" r:id="rId188" display="https://doi.org/10.32865/fire201951134"/>
    <hyperlink ref="O252" r:id="rId189" display="https://www.proquest.com/docview/1834102441"/>
    <hyperlink ref="O253" r:id="rId190" display="https://doi.org/10.26076/9f4b-eef2"/>
    <hyperlink ref="O254" r:id="rId191" display="https://hdl.lib.byu.edu/1877/etdm256"/>
    <hyperlink ref="O256" r:id="rId192" display="https://digitalcommons.usu.edu/etd/4395"/>
    <hyperlink ref="O257" r:id="rId193" display="https://www.proquest.com/docview/303726219"/>
    <hyperlink ref="O259" r:id="rId194" display="https://www.proquest.com/docview/302884767"/>
    <hyperlink ref="O260" r:id="rId195" display="https://www.proquest.com/docview/302492908"/>
    <hyperlink ref="O263" r:id="rId196" display="https://www.proquest.com/docview/288215373"/>
    <hyperlink ref="O266" r:id="rId197" display="http://ensignpeakfoundation.org/wp-content/uploads/2013/04/MHS_FALL-2005_10-KENNETH-W-GODFREY.pdf"/>
    <hyperlink ref="O267" r:id="rId198" display="http://hdl.handle.net/10150/185903"/>
    <hyperlink ref="O268" r:id="rId199" display="https://hdl.lib.byu.edu/1877/etdm270"/>
    <hyperlink ref="O269" r:id="rId200" display="https://www.proquest.com/docview/304380158"/>
    <hyperlink ref="O270" r:id="rId201" display="https://rsc.byu.edu/vol-11-no-1-2010/church-brazil-interview-ces-director-paulo-grahl"/>
    <hyperlink ref="O271" r:id="rId202" display="https://www.proquest.com/docview/302900516"/>
    <hyperlink ref="O272" r:id="rId203" display="https://www.proquest.com/docview/303188975"/>
    <hyperlink ref="O273" r:id="rId204" display="https://www.proquest.com/docview/304802340"/>
    <hyperlink ref="O274" r:id="rId205" display="https://doi.org/10.1080/02602938.2013.831809"/>
    <hyperlink ref="O275" r:id="rId206" display="https://www.proquest.com/docview/2678497478"/>
    <hyperlink ref="O276" r:id="rId207" display="https://hdl.lib.byu.edu/1877/etd1735"/>
    <hyperlink ref="O277" r:id="rId208" display="https://rsc.byu.edu/vol-9-no-3-2008/first-seminary-teacher"/>
    <hyperlink ref="O278" r:id="rId209" display="https://www.jstor.org/stable/43044767"/>
    <hyperlink ref="O279" r:id="rId210" display="https://www.jstor.org/stable/43044827"/>
    <hyperlink ref="O280" r:id="rId211" display="https://scholarsarchive.byu.edu/re/vol11/iss2/16"/>
    <hyperlink ref="O281" r:id="rId212" display="https://rsc.byu.edu/firm-foundation/joseph-f-merrill-transformation-church-education"/>
    <hyperlink ref="O282" r:id="rId213" display="https://doi.org/10.2307/23291641"/>
    <hyperlink ref="O283" r:id="rId214" display="https://rsc.byu.edu/vol-13-no-3-2012/century-seminary"/>
    <hyperlink ref="O284" r:id="rId215" display="https://rsc.byu.edu/vol-13-no-2-2012/church-educational-system-conversation-roger-g-christensen"/>
    <hyperlink ref="O285" r:id="rId216" display="https://hdl.lib.byu.edu/1877/etd5474"/>
    <hyperlink ref="O286" r:id="rId217" display="http://ensignpeakfoundation.org/wp-content/uploads/2014/03/Life-at-a-Church-Academy.pdf"/>
    <hyperlink ref="O287" r:id="rId218" display="https://doi.org/10.2307/24243873"/>
    <hyperlink ref="O288" r:id="rId219" display="https://doi.org/10.1080/00344087.2016.1118906"/>
    <hyperlink ref="O289" r:id="rId220" display="https://rsc.byu.edu/vol-17-no-2-2016/perspectives-global-expansion-latter-day-saint-religious-education"/>
    <hyperlink ref="O290" r:id="rId221" display="https://doi.org/10.5406/jmormhist.46.3.0077"/>
    <hyperlink ref="O291" r:id="rId222" display="https://rsc.byu.edu/book/truth-seeker"/>
    <hyperlink ref="O292" r:id="rId223" display="https://www.proquest.com/docview/303139944"/>
    <hyperlink ref="O293" r:id="rId224" display="https://rsc.byu.edu/vol-9-no-2-2008/building-bridges-richard-l-evans-chair-religious-understanding"/>
    <hyperlink ref="O294" r:id="rId225" display="https://digitalcommons.georgefox.edu/edd/7"/>
    <hyperlink ref="O297" r:id="rId226" display="https://hdl.lib.byu.edu/1877/etdm280"/>
    <hyperlink ref="O299" r:id="rId227" display="https://www.jstor.org/stable/44507626"/>
    <hyperlink ref="O300" r:id="rId228" display="https://rsc.byu.edu/vol-21-no-2-2020/religious-education-byus-prophetic-historical-context"/>
    <hyperlink ref="O301" r:id="rId229" display="https://hdl.lib.byu.edu/1877/etdm286"/>
    <hyperlink ref="O302" r:id="rId230" display="https://rsc.byu.edu/vol-27-no-1-2026/after-policy-change"/>
    <hyperlink ref="O303" r:id="rId231" display="https://www.proquest.com/docview/303327710"/>
    <hyperlink ref="O305" r:id="rId232" display="https://www.proquest.com/docview/305297382"/>
    <hyperlink ref="O307" r:id="rId233" display="https://www.proquest.com/docview/302745956"/>
    <hyperlink ref="O308" r:id="rId234" display="https://www.proquest.com/docview/1296516525"/>
    <hyperlink ref="O309" r:id="rId235" display="https://www.proquest.com/docview/303446512"/>
    <hyperlink ref="O310" r:id="rId236" display="https://hdl.lib.byu.edu/1877/etdm304"/>
    <hyperlink ref="O312" r:id="rId237" display="https://hdl.lib.byu.edu/1877/etdm316"/>
    <hyperlink ref="O314" r:id="rId238" display="https://hdl.lib.byu.edu/1877/etdm312"/>
    <hyperlink ref="O316" r:id="rId239" display="https://hdl.lib.byu.edu/1877/etdm320"/>
    <hyperlink ref="O317" r:id="rId240" display="https://www.proquest.com/docview/302745731"/>
    <hyperlink ref="O319" r:id="rId241" display="https://www.proquest.com/docview/1627794410"/>
    <hyperlink ref="O321" r:id="rId242" display="https://hdl.lib.byu.edu/1877/etdm321"/>
    <hyperlink ref="O322" r:id="rId243" display="https://www.proquest.com/docview/304504250"/>
    <hyperlink ref="O324" r:id="rId244" display="https://www.proquest.com/docview/2504818317"/>
    <hyperlink ref="O326" r:id="rId245" display="https://www.proquest.com/docview/304735275"/>
    <hyperlink ref="O327" r:id="rId246" display="https://www.jstor.org/stable/23288217"/>
    <hyperlink ref="O328" r:id="rId247" display="https://hdl.lib.byu.edu/1877/etdm332"/>
    <hyperlink ref="O329" r:id="rId248" display="https://hdl.lib.byu.edu/1877/etdm334"/>
    <hyperlink ref="O330" r:id="rId249" display="https://hdl.lib.byu.edu/1877/etd8378"/>
    <hyperlink ref="O331" r:id="rId250" display="https://www.proquest.com/docview/302188011"/>
    <hyperlink ref="O332" r:id="rId251" display="https://www.proquest.com/docview/303322904"/>
    <hyperlink ref="O333" r:id="rId252" display="https://doi.org/10.25549/usctheses-c17-200479"/>
    <hyperlink ref="O334" r:id="rId253" display="https://doi.org/10.1080/15363759.2013.824352"/>
    <hyperlink ref="O335" r:id="rId254" display="https://doi.org/10.1080/10656219.2015.1102110"/>
    <hyperlink ref="O336" r:id="rId255" display="https://doi.org/10.1080/15507394.2015.1045385"/>
    <hyperlink ref="O337" r:id="rId256" display="https://doi.org/10.1080/00344087.2021.1863071"/>
    <hyperlink ref="O338" r:id="rId257" display="https://scholarsarchive.byu.edu/re/vol12/iss1/11"/>
    <hyperlink ref="O339" r:id="rId258" display="http://ensignpeakfoundation.org/wp-content/uploads/2014/03/History-of-LDS-Seminaries-and-Institutes-in-Taiwan.pdf"/>
    <hyperlink ref="O340" r:id="rId259" display="https://doi.org/10.1111/teth.12178"/>
    <hyperlink ref="O341" r:id="rId260" display="https://scholarsarchive.byu.edu/re/vol17/iss1/9"/>
    <hyperlink ref="O342" r:id="rId261" display="https://doi.org/10.1111/teth.12347"/>
    <hyperlink ref="O343" r:id="rId262" display="https://scholarsarchive.byu.edu/re/vol18/iss2/8"/>
    <hyperlink ref="O344" r:id="rId263" display="https://doi.org/10.1080/10790195.2010.10850333"/>
    <hyperlink ref="O346" r:id="rId264" display="https://hdl.lib.byu.edu/1877/etdm341"/>
    <hyperlink ref="O347" r:id="rId265" display="https://hdl.lib.byu.edu/1877/etdm343"/>
    <hyperlink ref="O348" r:id="rId266" display="https://www.proquest.com/docview/302514557"/>
    <hyperlink ref="O349" r:id="rId267" display="https://www.proquest.com/docview/302899270"/>
    <hyperlink ref="O350" r:id="rId268" display="https://doi.org/10.26076/9aze-9d27"/>
    <hyperlink ref="O352" r:id="rId269" display="https://repository.arizona.edu/handle/10150/187425"/>
    <hyperlink ref="O353" r:id="rId270" display="https://hdl.lib.byu.edu/1877/etdm358"/>
    <hyperlink ref="O355" r:id="rId271" display="https://hdl.lib.byu.edu/1877/etdm359"/>
    <hyperlink ref="O357" r:id="rId272" display="https://hdl.lib.byu.edu/1877/etd11513"/>
    <hyperlink ref="O359" r:id="rId273" display="https://rsc.byu.edu/vol-5-no-3-2004/our-legacy-religious-education"/>
    <hyperlink ref="O360" r:id="rId274" display="http://ensignpeakfoundation.org/wp-content/uploads/2013/05/MHS3.1Spring2002Jackson.pdf"/>
    <hyperlink ref="O361" r:id="rId275" display="https://rsc.byu.edu/pioneers-pacific/beacon-isles-sea-how-education-brought-gospel-light-kiribati"/>
    <hyperlink ref="O363" r:id="rId276" display="https://doi.org/10.25549/usctheses-c17-165677"/>
    <hyperlink ref="O364" r:id="rId277" display="https://www.proquest.com/docview/303549895"/>
    <hyperlink ref="O369" r:id="rId278" display="https://hdl.lib.byu.edu/1877/etdm376"/>
    <hyperlink ref="O370" r:id="rId279" display="https://www.proquest.com/docview/302846606"/>
    <hyperlink ref="O372" r:id="rId280" display="https://doi.org/10.26076/bfe0-8737"/>
    <hyperlink ref="O373" r:id="rId281" display="https://www.proquest.com/docview/303799224"/>
    <hyperlink ref="O374" r:id="rId282" display="https://hdl.handle.net/2144/26820"/>
    <hyperlink ref="O375" r:id="rId283" display="https://www.proquest.com/docview/303570534"/>
    <hyperlink ref="O376" r:id="rId284" display="https://hdl.lib.byu.edu/1877/etdm383"/>
    <hyperlink ref="O378" r:id="rId285" display="https://www.proquest.com/docview/1565430774"/>
    <hyperlink ref="O379" r:id="rId286" display="https://doi.org/10.25549/usctheses-c29-156738"/>
    <hyperlink ref="O381" r:id="rId287" display="https://www.proquest.com/docview/302167102"/>
    <hyperlink ref="O382" r:id="rId288" display="https://scholarsarchive.byu.edu/mphs/vol5/iss1/8"/>
    <hyperlink ref="O383" r:id="rId289" display="https://www.proquest.com/docview/303131248"/>
    <hyperlink ref="O385" r:id="rId290" display="https://www.proquest.com/docview/304631458"/>
    <hyperlink ref="O386" r:id="rId291" display="https://dc.weber.edu/collection/WSC_CH"/>
    <hyperlink ref="O387" r:id="rId292" display="https://www.proquest.com/docview/1566186630"/>
    <hyperlink ref="O388" r:id="rId293" display="https://hdl.lib.byu.edu/1877/etdm392"/>
    <hyperlink ref="O389" r:id="rId294" display="https://hdl.lib.byu.edu/1877/etdm393"/>
    <hyperlink ref="O390" r:id="rId295" display="https://hdl.lib.byu.edu/1877/etdm394"/>
    <hyperlink ref="O391" r:id="rId296" display="https://www.proquest.com/docview/303219588"/>
    <hyperlink ref="O392" r:id="rId297" display="https://doi.org/10.26076/8efc-9460"/>
    <hyperlink ref="O393" r:id="rId298" display="https://www.proquest.com/docview/304784557"/>
    <hyperlink ref="O394" r:id="rId299" display="https://www.proquest.com/docview/303134348"/>
    <hyperlink ref="O395" r:id="rId300" display="https://www.proquest.com/docview/303211938"/>
    <hyperlink ref="O396" r:id="rId301" display="https://doi.org/10.25549/usctheses-c17-180455"/>
    <hyperlink ref="O397" r:id="rId302" display="https://www.proquest.com/docview/302818092"/>
    <hyperlink ref="O398" r:id="rId303" display="https://www.proquest.com/docview/302734262"/>
    <hyperlink ref="O400" r:id="rId304" display="https://www.proquest.com/docview/1823614715"/>
    <hyperlink ref="O401" r:id="rId305" display="https://www.proquest.com/docview/302047621"/>
    <hyperlink ref="O402" r:id="rId306" display="https://www.proquest.com/docview/288156871"/>
    <hyperlink ref="O404" r:id="rId307" display="https://docs.lib.purdue.edu/dissertations/AAI3185795"/>
    <hyperlink ref="O405" r:id="rId308" display="https://www.proquest.com/docview/303392682"/>
    <hyperlink ref="O407" r:id="rId309" display="https://hdl.lib.byu.edu/1877/etdm432"/>
    <hyperlink ref="O408" r:id="rId310" display="https://scholarsarchive.byu.edu/re/vol19/iss3/8"/>
    <hyperlink ref="O409" r:id="rId311" display="https://hdl.lib.byu.edu/1877/etdm434"/>
    <hyperlink ref="O410" r:id="rId312" display="https://hdl.lib.byu.edu/1877/etdm435"/>
    <hyperlink ref="O411" r:id="rId313" display="https://www.proquest.com/docview/288159459"/>
    <hyperlink ref="O412" r:id="rId314" display="https://www.proquest.com/docview/304169776"/>
    <hyperlink ref="O413" r:id="rId315" display="https://hdl.lib.byu.edu/1877/etd6907"/>
    <hyperlink ref="O415" r:id="rId316" display="https://hdl.lib.byu.edu/1877/etdm442"/>
    <hyperlink ref="O418" r:id="rId317" display="https://doi.org/10.2307/3511490"/>
    <hyperlink ref="O421" r:id="rId318" display="https://hdl.lib.byu.edu/1877/etdm448"/>
    <hyperlink ref="O422" r:id="rId319" display="https://www.proquest.com/docview/1282125140"/>
    <hyperlink ref="O423" r:id="rId320" display="https://www.proquest.com/docview/303957293"/>
    <hyperlink ref="O424" r:id="rId321" display="https://www.proquest.com/docview/304334563"/>
    <hyperlink ref="O425" r:id="rId322" display="https://hdl.lib.byu.edu/1877/etd776"/>
    <hyperlink ref="O426" r:id="rId323" display="https://www.proquest.com/docview/301444370"/>
    <hyperlink ref="O427" r:id="rId324" display="https://repository.nottingham.ac.uk/handle/123456789/53468"/>
    <hyperlink ref="O428" r:id="rId325" display="https://doi.org/10.26076/b2a1-ce12"/>
    <hyperlink ref="O429" r:id="rId326" display="https://doi.org/10.26076/16a9-41fd"/>
    <hyperlink ref="O430" r:id="rId327" display="https://scholarsarchive.byu.edu/re/vol15/iss3/7"/>
    <hyperlink ref="O431" r:id="rId328" display="https://doi.org/10.4324/9780429442889-9"/>
    <hyperlink ref="O432" r:id="rId329" display="https://hdl.lib.byu.edu/1877/etdm460"/>
    <hyperlink ref="O434" r:id="rId330" display="https://hdl.lib.byu.edu/1877/etdm463"/>
    <hyperlink ref="O436" r:id="rId331" display="https://hdl.lib.byu.edu/1877/etdm471"/>
    <hyperlink ref="O437" r:id="rId332" display="https://www.proquest.com/docview/302694720"/>
    <hyperlink ref="O438" r:id="rId333" display="https://rsc.byu.edu/vol-8-no-1-2007/brigham-young-university-jerusalem-before-semester-abroad-1931-1968"/>
    <hyperlink ref="O439" r:id="rId334" display="http://hdl.handle.net/20.500.12520/81"/>
    <hyperlink ref="O441" r:id="rId335" display="https://trove.nla.gov.au/work/32541728"/>
    <hyperlink ref="O442" r:id="rId336" display="https://www.proquest.com/docview/303001133"/>
    <hyperlink ref="O444" r:id="rId337" display="https://doi.org/10.4324/9780429442940-2"/>
    <hyperlink ref="O445" r:id="rId338" display="https://www.proquest.com/docview/303654774"/>
    <hyperlink ref="O448" r:id="rId339" display="https://rsc.byu.edu/saints-tonga/expanding-church-education-preparing-stakehood-1960-69"/>
    <hyperlink ref="O449" r:id="rId340" display="https://rsc.byu.edu/saints-tonga/liahona-labor-missionaries-preparing-temple-blessings-1950-59"/>
    <hyperlink ref="O450" r:id="rId341" display="https://www.proquest.com/docview/303308033"/>
    <hyperlink ref="O451" r:id="rId342" display="https://hdl.lib.byu.edu/1877/etdm496"/>
    <hyperlink ref="O452" r:id="rId343" display="https://www.proquest.com/docview/303060678"/>
    <hyperlink ref="O453" r:id="rId344" display="https://hdl.lib.byu.edu/1877/etdm499"/>
    <hyperlink ref="O454" r:id="rId345" display="https://scholarlycommons.pacific.edu/uop_etds/2828"/>
    <hyperlink ref="O456" r:id="rId346" display="https://www.proquest.com/docview/304786500"/>
    <hyperlink ref="O457" r:id="rId347" display="https://rsc.byu.edu/vol-11-no-3-2010/seminaries-institutes-religion"/>
    <hyperlink ref="O458" r:id="rId348" display="https://doi.org/10.1080/00344087.2014.956548"/>
    <hyperlink ref="O459" r:id="rId349" display="https://www.jstor.org/stable/43039945"/>
    <hyperlink ref="O460" r:id="rId350" display="http://ensignpeakfoundation.org/wp-content/uploads/2014/03/Transitioning-Benemerito-de-las-Americas.pdf"/>
    <hyperlink ref="O461" r:id="rId351" display="https://scholarsarchive.byu.edu/re/vol15/iss1/10"/>
    <hyperlink ref="O462" r:id="rId352" display="https://rsc.byu.edu/vol-16-no-3-2015/lift-where-you-stand-conversation-elder-paul-v-johnson"/>
    <hyperlink ref="O463" r:id="rId353" display="https://rsc.byu.edu/worldwide-church/century-lds-church-schools-mexico-influenced-lamanite-identity"/>
    <hyperlink ref="O465" r:id="rId354" display="http://arizona.openrepository.com/arizona/handle/oai:repository.arizona.edu:10150/553748"/>
    <hyperlink ref="O466" r:id="rId355" display="https://www.proquest.com/docview/303003307"/>
    <hyperlink ref="O468" r:id="rId356" display="https://hdl.lib.byu.edu/1877/etd13610"/>
    <hyperlink ref="O469" r:id="rId357" display="https://hdl.lib.byu.edu/1877/etdm517"/>
    <hyperlink ref="O470" r:id="rId358" display="https://www.proquest.com/docview/303652967"/>
    <hyperlink ref="O472" r:id="rId359" display="https://doi.org/10.25669/vhmr-r76y"/>
    <hyperlink ref="O473" r:id="rId360" display="https://www.proquest.com/docview/303408202"/>
    <hyperlink ref="O474" r:id="rId361" display="https://hdl.lib.byu.edu/1877/etdm525"/>
    <hyperlink ref="O475" r:id="rId362" display="https://www.proquest.com/docview/303063897"/>
    <hyperlink ref="O476" r:id="rId363" display="https://www.proquest.com/docview/302565084"/>
    <hyperlink ref="O477" r:id="rId364" display="https://hdl.lib.byu.edu/1877/etdm529"/>
    <hyperlink ref="O478" r:id="rId365" display="https://www.proquest.com/docview/303653047"/>
    <hyperlink ref="O479" r:id="rId366" display="https://www.proquest.com/docview/302818654"/>
    <hyperlink ref="O480" r:id="rId367" display="https://hdl.handle.net/10133/904"/>
    <hyperlink ref="O483" r:id="rId368" display="https://www.proquest.com/docview/302884689"/>
    <hyperlink ref="O485" r:id="rId369" display="https://hdl.lib.byu.edu/1877/etdm543"/>
    <hyperlink ref="O488" r:id="rId370" display="https://digitalcommons.usu.edu/etd/4507"/>
    <hyperlink ref="O489" r:id="rId371" display="https://www.proquest.com/docview/288067062"/>
    <hyperlink ref="O490" r:id="rId372" display="https://www.proquest.com/docview/303169328"/>
    <hyperlink ref="O491" r:id="rId373" display="https://hdl.lib.byu.edu/1877/etdm552"/>
    <hyperlink ref="O492" r:id="rId374" display="https://www.proquest.com/docview/302095171"/>
    <hyperlink ref="O493" r:id="rId375" display="https://www.proquest.com/docview/304640284"/>
    <hyperlink ref="O496" r:id="rId376" display="https://www.proquest.com/docview/303388860"/>
    <hyperlink ref="O497" r:id="rId377" display="https://scholarsarchive.byu.edu/etd/5016"/>
    <hyperlink ref="O499" r:id="rId378" display="https://hdl.lib.byu.edu/1877/etdm566"/>
    <hyperlink ref="O501" r:id="rId379" display="https://hdl.lib.byu.edu/1877/etdm570"/>
    <hyperlink ref="O502" r:id="rId380" display="https://hdl.lib.byu.edu/1877/etd10322"/>
    <hyperlink ref="O503" r:id="rId381" display="https://hdl.lib.byu.edu/1877/etd11861"/>
    <hyperlink ref="O504" r:id="rId382" display="https://www.proquest.com/docview/303671046"/>
    <hyperlink ref="O505" r:id="rId383" display="https://scholarworks.umt.edu/etd/9963"/>
    <hyperlink ref="O506" r:id="rId384" display="https://www.proquest.com/docview/303921652"/>
    <hyperlink ref="O507" r:id="rId385" display="https://hdl.lib.byu.edu/1877/etd8925"/>
    <hyperlink ref="O508" r:id="rId386" display="https://scholarsarchive.byu.edu/re/vol18/iss3/5"/>
    <hyperlink ref="O509" r:id="rId387" display="https://hdl.lib.byu.edu/1877/etdm585"/>
    <hyperlink ref="O510" r:id="rId388" display="https://eric.ed.gov/?id=ED381756"/>
    <hyperlink ref="O511" r:id="rId389" display="https://doi.org/10.2307/45060763"/>
    <hyperlink ref="O512" r:id="rId390" display="https://digitalcommons.usu.edu/etd/2249"/>
    <hyperlink ref="O515" r:id="rId391" display="https://hdl.lib.byu.edu/1877/etdm584"/>
    <hyperlink ref="O517" r:id="rId392" display="https://www.proquest.com/docview/302990505"/>
    <hyperlink ref="O519" r:id="rId393" display="https://doi.org/10.1080/15507394.2013.862138"/>
    <hyperlink ref="O520" r:id="rId394" display="https://doi.org/10.1111/teth.12538"/>
    <hyperlink ref="O521" r:id="rId395" display="https://doi.org/10.1080/00344087.2025.2463263"/>
    <hyperlink ref="O523" r:id="rId396" display="https://hdl.lib.byu.edu/1877/etd11416"/>
    <hyperlink ref="O524" r:id="rId397" display="https://doi.org/10.1007/978-3-031-53223-8_8"/>
    <hyperlink ref="O525" r:id="rId398" display="https://hdl.lib.byu.edu/1877/etdm594"/>
    <hyperlink ref="O526" r:id="rId399" display="https://doi.org/10.26076/1ea8-0fb6"/>
    <hyperlink ref="O527" r:id="rId400" display="https://www.proquest.com/docview/2479811880"/>
    <hyperlink ref="O528" r:id="rId401" display="https://doi.org/10.26076/9a73-686f"/>
    <hyperlink ref="O529" r:id="rId402" display="https://scholarsarchive.byu.edu/mphs/vol34/iss1/9"/>
    <hyperlink ref="O530" r:id="rId403" display="https://scholarsarchive.byu.edu/mphs/vol26/iss1/2"/>
    <hyperlink ref="O531" r:id="rId404" display="https://hdl.lib.byu.edu/1877/etdm597"/>
    <hyperlink ref="O532" r:id="rId405" display="https://www.proquest.com/docview/302305767"/>
    <hyperlink ref="O534" r:id="rId406" display="https://doi.org/10.1080/10656219.2017.1331773"/>
    <hyperlink ref="O536" r:id="rId407" display="https://www.proquest.com/docview/302165959"/>
    <hyperlink ref="O538" r:id="rId408" display="https://doi.org/10.2307/45059328"/>
    <hyperlink ref="O539" r:id="rId409" display="https://doi.org/10.2307/45059509"/>
    <hyperlink ref="O540" r:id="rId410" display="https://scholarsarchive.byu.edu/re/vol16/iss2/9"/>
    <hyperlink ref="O541" r:id="rId411" display="https://doi.org/10.1080/00344087.2023.2170950"/>
    <hyperlink ref="O542" r:id="rId412" display="https://doi.org/10.1080/17457823.2025.2575187"/>
    <hyperlink ref="O544" r:id="rId413" display="https://doi.org/10.15365/joce.0604042013"/>
    <hyperlink ref="O545" r:id="rId414" display="https://rsc.byu.edu/global-mormonism-21st-century/private-education-initiatives-latter-day-saints"/>
    <hyperlink ref="O546" r:id="rId415" display="https://rsc.byu.edu/book/educating-eternity"/>
    <hyperlink ref="O547" r:id="rId416" display="https://hdl.lib.byu.edu/1877/etdm246"/>
    <hyperlink ref="O550" r:id="rId417" display="https://www.proquest.com/docview/303224061"/>
    <hyperlink ref="O553" r:id="rId418" display="https://www.proquest.com/docview/2092685760"/>
    <hyperlink ref="O554" r:id="rId419" display="https://rsc.byu.edu/called-teach/preface"/>
    <hyperlink ref="O555" r:id="rId420" display="https://rsc.byu.edu/vol-17-no-1-2016/educational-legacy-karl-g-maeser"/>
    <hyperlink ref="O556" r:id="rId421" display="https://www.proquest.com/docview/301869648"/>
    <hyperlink ref="O558" r:id="rId422" display="https://www.proquest.com/docview/302700540"/>
    <hyperlink ref="O559" r:id="rId423" display="https://doi.org/10.26076/1aeb-e35c"/>
    <hyperlink ref="O560" r:id="rId424" display="https://hdl.lib.byu.edu/1877/etd5906"/>
    <hyperlink ref="O561" r:id="rId425" display="https://hdl.lib.byu.edu/1877/etdm622"/>
    <hyperlink ref="O562" r:id="rId426" display="https://www.proquest.com/docview/304912833"/>
    <hyperlink ref="O563" r:id="rId427" display="https://www.proquest.com/docview/302833070"/>
    <hyperlink ref="O567" r:id="rId428" display="https://hdl.lib.byu.edu/1877/etdm624"/>
    <hyperlink ref="O570" r:id="rId429" display="https://hdl.lib.byu.edu/1877/etdm628"/>
    <hyperlink ref="O571" r:id="rId430" display="https://www.proquest.com/docview/302807283"/>
    <hyperlink ref="O572" r:id="rId431" display="https://doi.org/10.26076/8e4e-9252"/>
    <hyperlink ref="O573" r:id="rId432" display="https://rsc.byu.edu/vol-3-no-3-2002/what-wonderful-journey-interview-stanley-peterson"/>
    <hyperlink ref="O574" r:id="rId433" display="https://rsc.byu.edu/vol-4-no-2-2003/i-have-chalk-my-bloodan-interview-thomas-l-tyler"/>
    <hyperlink ref="O576" r:id="rId434" display="https://hdl.lib.byu.edu/1877/etd910"/>
    <hyperlink ref="O577" r:id="rId435" display="https://rsc.byu.edu/vol-27-no-1-2026/study-also-faith"/>
    <hyperlink ref="O578" r:id="rId436" display="https://www.proquest.com/docview/287996721"/>
    <hyperlink ref="O580" r:id="rId437" display="https://doi.org/10.25549/usctheses-c30-614693"/>
    <hyperlink ref="O581" r:id="rId438" display="https://hdl.lib.byu.edu/1877/etdm636"/>
    <hyperlink ref="O582" r:id="rId439" display="https://www.proquest.com/docview/302480654"/>
    <hyperlink ref="O583" r:id="rId440" display="http://hdl.handle.net/10150/185412"/>
    <hyperlink ref="O584" r:id="rId441" display="https://www.proquest.com/docview/1636217382"/>
    <hyperlink ref="O585" r:id="rId442" display="https://trove.nla.gov.au/work/23303231"/>
    <hyperlink ref="O586" r:id="rId443" display="https://www.proquest.com/docview/305616177"/>
    <hyperlink ref="O588" r:id="rId444" display="https://www.proquest.com/docview/304895439"/>
    <hyperlink ref="O590" r:id="rId445" display="https://www.proquest.com/docview/288445970"/>
    <hyperlink ref="O591" r:id="rId446" display="https://www.proquest.com/docview/303390250"/>
    <hyperlink ref="O593" r:id="rId447" display="https://www.proquest.com/docview/304302457"/>
    <hyperlink ref="O595" r:id="rId448" display="https://www.proquest.com/docview/302173488"/>
    <hyperlink ref="O596" r:id="rId449" display="https://dc.law.utah.edu/context/ulr/article/2440/viewcontent/58_1982UtahLRev963_281982_29.pdf"/>
    <hyperlink ref="O597" r:id="rId450" display="https://www.proquest.com/docview/1611437100"/>
    <hyperlink ref="O599" r:id="rId451" display="https://doi.org/10.2307/45224744"/>
    <hyperlink ref="O600" r:id="rId452" display="https://www.proquest.com/docview/1617548920"/>
    <hyperlink ref="O602" r:id="rId453" display="https://doi.org/10.1017/S0009640700500055"/>
    <hyperlink ref="O603" r:id="rId454" display="https://doi.org/10.1525/rac.2012.22.2.163"/>
    <hyperlink ref="O605" r:id="rId455" display="https://www.proquest.com/docview/302137878"/>
    <hyperlink ref="O607" r:id="rId456" display="https://doi.org/10.26076/4a10-d5b6"/>
    <hyperlink ref="O608" r:id="rId457" display="https://rsc.byu.edu/vol-17-no-3-2016/doctrine-inclusion-reaching-students-disabilities"/>
    <hyperlink ref="O609" r:id="rId458" display="https://www.proquest.com/docview/302883039"/>
    <hyperlink ref="O610" r:id="rId459" display="https://hdl.lib.byu.edu/1877/etd7216"/>
    <hyperlink ref="O611" r:id="rId460" display="https://scholarsarchive.byu.edu/re/vol16/iss3/8"/>
    <hyperlink ref="O612" r:id="rId461" display="https://www.proquest.com/docview/303392825"/>
    <hyperlink ref="O613" r:id="rId462" display="https://www.proquest.com/docview/304942445"/>
    <hyperlink ref="O615" r:id="rId463" display="https://www.proquest.com/docview/288090360"/>
    <hyperlink ref="O616" r:id="rId464" display="https://hdl.lib.byu.edu/1877/etdm663"/>
    <hyperlink ref="O617" r:id="rId465" display="https://hdl.lib.byu.edu/1877/etdm669"/>
    <hyperlink ref="O618" r:id="rId466" display="https://hdl.lib.byu.edu/1877/etdm670"/>
    <hyperlink ref="O619" r:id="rId467" display="https://www.proquest.com/docview/302816080"/>
    <hyperlink ref="O620" r:id="rId468" display="https://natlib-primo.hosted.exlibrisgroup.com/primo-explore/search?query=any,contains,995793513602837&amp;tab=innz&amp;search_scope=INNZ&amp;vid=NLNZ&amp;offset=0"/>
    <hyperlink ref="O621" r:id="rId469" display="http://hdl.handle.net/10289/2272"/>
    <hyperlink ref="O622" r:id="rId470" display="https://www.proquest.com/docview/303654687"/>
    <hyperlink ref="O623" r:id="rId471" display="https://hdl.lib.byu.edu/1877/etdm677"/>
    <hyperlink ref="O625" r:id="rId472" display="https://hdl.lib.byu.edu/1877/etd13502"/>
    <hyperlink ref="O626" r:id="rId473" display="https://hdl.lib.byu.edu/1877/etd9232"/>
    <hyperlink ref="O627" r:id="rId474" display="https://www.proquest.com/docview/305345306"/>
    <hyperlink ref="O628" r:id="rId475" display="https://www.proquest.com/docview/304967645"/>
    <hyperlink ref="O629" r:id="rId476" display="https://www.proquest.com/docview/303109970"/>
    <hyperlink ref="O630" r:id="rId477" display="https://www.proquest.com/docview/305152529"/>
    <hyperlink ref="O632" r:id="rId478" display="https://www.proquest.com/docview/304541011"/>
    <hyperlink ref="O633" r:id="rId479" display="https://hdl.handle.net/2142/65807"/>
    <hyperlink ref="O635" r:id="rId480" display="https://hdl.lib.byu.edu/1877/etdm700"/>
    <hyperlink ref="O636" r:id="rId481" display="https://doi.org/10.1080/00344087.2025.2477905"/>
    <hyperlink ref="O637" r:id="rId482" display="https://doi.org/10.26076/3574-3d95"/>
    <hyperlink ref="O638" r:id="rId483" display="https://doi.org/10.1080/10656219.2014.926847"/>
    <hyperlink ref="O639" r:id="rId484" display="https://doi.org/10.2307/45224290"/>
    <hyperlink ref="O640" r:id="rId485" display="https://hdl.lib.byu.edu/1877/etdm706"/>
    <hyperlink ref="O644" r:id="rId486" display="https://hdl.lib.byu.edu/1877/etdm711"/>
    <hyperlink ref="O645" r:id="rId487" display="https://hdl.lib.byu.edu/1877/etdm712"/>
    <hyperlink ref="O647" r:id="rId488" display="https://hdl.lib.byu.edu/1877/etdm715"/>
    <hyperlink ref="O648" r:id="rId489" display="https://www.proquest.com/docview/288336204"/>
    <hyperlink ref="O649" r:id="rId490" display="https://www.proquest.com/docview/303480341"/>
    <hyperlink ref="O650" r:id="rId491" display="https://rsc.byu.edu/vol-26-no-1-2025/key-direction-seminary-shaped-life-preparation-lessons"/>
    <hyperlink ref="O651" r:id="rId492" display="https://hdl.lib.byu.edu/1877/etd4462"/>
    <hyperlink ref="O652" r:id="rId493" display="http://hdl.handle.net/10133/252"/>
    <hyperlink ref="O653" r:id="rId494" display="https://www.proquest.com/docview/302905433"/>
    <hyperlink ref="O655" r:id="rId495" display="https://www.proquest.com/docview/302748442"/>
    <hyperlink ref="O656" r:id="rId496" display="https://www.proquest.com/docview/303328085"/>
    <hyperlink ref="O657" r:id="rId497" display="https://www.jstor.org/stable/43040722"/>
    <hyperlink ref="O658" r:id="rId498" display="https://rsc.byu.edu/vol-27-no-1-2026/charting-course-21st-century"/>
    <hyperlink ref="O659" r:id="rId499" display="https://escholarship.org/uc/item/9n01r7n7"/>
    <hyperlink ref="O662" r:id="rId500" display="https://www.proquest.com/docview/301929980"/>
    <hyperlink ref="O665" r:id="rId501" display="https://www.proquest.com/docview/302697657"/>
    <hyperlink ref="O666" r:id="rId502" display="https://hdl.lib.byu.edu/1877/etdm728"/>
    <hyperlink ref="O667" r:id="rId503" display="https://scholarsarchive.byu.edu/mphs/vol28/iss1/7"/>
    <hyperlink ref="O668" r:id="rId504" display="https://scholarsarchive.byu.edu/etd/5183"/>
    <hyperlink ref="O669" r:id="rId505" display="https://hdl.lib.byu.edu/1877/etdm731"/>
    <hyperlink ref="O670" r:id="rId506" display="https://hdl.lib.byu.edu/1877/etdm733"/>
    <hyperlink ref="O671" r:id="rId507" display="https://hdl.lib.byu.edu/1877/etdm734"/>
    <hyperlink ref="O673" r:id="rId508" display="https://www.proquest.com/docview/608934182"/>
    <hyperlink ref="O674" r:id="rId509" display="https://www.proquest.com/docview/303329486"/>
    <hyperlink ref="O675" r:id="rId510" display="https://www.proquest.com/docview/305149424"/>
    <hyperlink ref="O678" r:id="rId511" display="https://www.proquest.com/docview/303327553"/>
    <hyperlink ref="O679" r:id="rId512" display="https://www.proquest.com/docview/288252936"/>
    <hyperlink ref="O680" r:id="rId513" display="https://www.proquest.com/docview/302387331"/>
    <hyperlink ref="O682" r:id="rId514" display="https://scholarlycommons.pacific.edu/uop_etds/2845"/>
    <hyperlink ref="O683" r:id="rId515" display="https://rsc.byu.edu/vol-16-no-2-2015/rsc-turns-forty-conversation-elder-jeffrey-r-holland"/>
    <hyperlink ref="O684" r:id="rId516" display="https://rsc.byu.edu/vol-10-no-3-2009/serving-students-conversation-chad-h-webb"/>
    <hyperlink ref="O685" r:id="rId517" display="https://scholarsarchive.byu.edu/re/vol25/iss3/5"/>
    <hyperlink ref="O686" r:id="rId518" display="https://www.proquest.com/docview/302744084"/>
    <hyperlink ref="O687" r:id="rId519" display="https://hdl.lib.byu.edu/1877/etdm750"/>
    <hyperlink ref="O688" r:id="rId520" display="https://scholarsarchive.byu.edu/re/vol22/iss1/9"/>
    <hyperlink ref="O690" r:id="rId521" display="https://www.proquest.com/docview/303802803"/>
    <hyperlink ref="O691" r:id="rId522" display="https://www.proquest.com/docview/303948621"/>
    <hyperlink ref="O692" r:id="rId523" display="https://doi.org/10.26076/7c9d-f945"/>
    <hyperlink ref="O694" r:id="rId524" display="https://scholarsarchive.byu.edu/re/vol21/iss1/3"/>
    <hyperlink ref="O697" r:id="rId525" display="https://doi.org/10.63140/m5yw-g17fh"/>
    <hyperlink ref="O699" r:id="rId526" display="https://www.proquest.com/docview/303192733"/>
    <hyperlink ref="O701" r:id="rId527" display="https://www.proquest.com/docview/916618224"/>
    <hyperlink ref="O703" r:id="rId528" display="https://www.jstor.org/stable/43042826"/>
    <hyperlink ref="O704" r:id="rId529" display="https://www.proquest.com/docview/303330149"/>
    <hyperlink ref="O705" r:id="rId530" display="https://hdl.lib.byu.edu/1877/etdm766"/>
    <hyperlink ref="O707" r:id="rId531" display="https://hdl.lib.byu.edu/1877/etdm769"/>
    <hyperlink ref="O708" r:id="rId532" display="https://doi.org/10.1080/00344087.2016.1224003"/>
    <hyperlink ref="O709" r:id="rId533" display="https://www.proquest.com/docview/304339945"/>
    <hyperlink ref="O710" r:id="rId534" display="https://rsc.byu.edu/vol-4-no-2-2003/recollections-david-o-mckays-educational-practices"/>
    <hyperlink ref="O711" r:id="rId535" display="https://www.jstor.org/stable/23289371"/>
    <hyperlink ref="O712" r:id="rId536" display="https://www.jstor.org/stable/43044375"/>
    <hyperlink ref="O713" r:id="rId537" display="https://scholarsarchive.byu.edu/mphs/vol26/iss1/3"/>
    <hyperlink ref="O714" r:id="rId538" display="http://ensignpeakfoundation.org/wp-content/uploads/2013/05/MHS_Spring2003_Oneida-Academy.pdf"/>
    <hyperlink ref="O716" r:id="rId539" display="https://www.proquest.com/docview/304458423"/>
    <hyperlink ref="O717" r:id="rId540" display="https://www.proquest.com/docview/303696003"/>
    <hyperlink ref="O718" r:id="rId541" display="https://www.jstor.org/stable/43042573"/>
    <hyperlink ref="O719" r:id="rId542" display="https://hdl.lib.byu.edu/1877/etdm772"/>
    <hyperlink ref="O721" r:id="rId543" display="https://www.proquest.com/docview/301597230"/>
    <hyperlink ref="O722" r:id="rId544" display="https://rsc.byu.edu/regional-studies-latter-day-saint-church-history-pacific-isles/louis-barbara-durfees-ces-mission-kiribati"/>
    <hyperlink ref="O723" r:id="rId545" display="http://ensignpeakfoundation.org/wp-content/uploads/2013/04/The-Beginnings-of-the-First-LDS-Institute-of-Religion-at-Moscow-Idaho.pdf"/>
    <hyperlink ref="O724" r:id="rId546" display="https://scholarsarchive.byu.edu/mphs/vol33/iss1/13"/>
    <hyperlink ref="O725" r:id="rId547" display="https://rsc.byu.edu/vol-18-no-3-2017/seminary-institute-recognition-pins"/>
    <hyperlink ref="O726" r:id="rId548" display="https://www.proquest.com/docview/303007453"/>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54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44"/>
    <col collapsed="false" customWidth="true" hidden="false" outlineLevel="0" max="3" min="3" style="0" width="9"/>
    <col collapsed="false" customWidth="true" hidden="false" outlineLevel="0" max="4" min="4" style="0" width="80"/>
  </cols>
  <sheetData>
    <row r="1" customFormat="false" ht="15" hidden="false" customHeight="false" outlineLevel="0" collapsed="false">
      <c r="A1" s="5" t="s">
        <v>4425</v>
      </c>
    </row>
    <row r="2" customFormat="false" ht="15" hidden="false" customHeight="false" outlineLevel="0" collapsed="false">
      <c r="A2" s="6" t="s">
        <v>4426</v>
      </c>
      <c r="B2" s="6" t="s">
        <v>4427</v>
      </c>
      <c r="C2" s="6" t="s">
        <v>28</v>
      </c>
      <c r="D2" s="6" t="s">
        <v>4428</v>
      </c>
    </row>
    <row r="3" customFormat="false" ht="29.25" hidden="false" customHeight="true" outlineLevel="0" collapsed="false">
      <c r="A3" s="2" t="s">
        <v>66</v>
      </c>
      <c r="B3" s="2" t="s">
        <v>424</v>
      </c>
      <c r="C3" s="2" t="n">
        <f aca="false">COUNTIF(Bibliography!$I$2:$I$726,"*"&amp;B3&amp;"*")</f>
        <v>17</v>
      </c>
      <c r="D3" s="10" t="s">
        <v>4429</v>
      </c>
    </row>
    <row r="4" customFormat="false" ht="29.25" hidden="false" customHeight="true" outlineLevel="0" collapsed="false">
      <c r="A4" s="2" t="s">
        <v>66</v>
      </c>
      <c r="B4" s="2" t="s">
        <v>676</v>
      </c>
      <c r="C4" s="2" t="n">
        <f aca="false">COUNTIF(Bibliography!$I$2:$I$726,"*"&amp;B4&amp;"*")</f>
        <v>47</v>
      </c>
      <c r="D4" s="10" t="s">
        <v>4430</v>
      </c>
    </row>
    <row r="5" customFormat="false" ht="29.25" hidden="false" customHeight="true" outlineLevel="0" collapsed="false">
      <c r="A5" s="2" t="s">
        <v>66</v>
      </c>
      <c r="B5" s="2" t="s">
        <v>101</v>
      </c>
      <c r="C5" s="2" t="n">
        <f aca="false">COUNTIF(Bibliography!$I$2:$I$726,"*"&amp;B5&amp;"*")</f>
        <v>29</v>
      </c>
      <c r="D5" s="10" t="s">
        <v>4431</v>
      </c>
    </row>
    <row r="6" customFormat="false" ht="29.25" hidden="false" customHeight="true" outlineLevel="0" collapsed="false">
      <c r="A6" s="2" t="s">
        <v>66</v>
      </c>
      <c r="B6" s="2" t="s">
        <v>348</v>
      </c>
      <c r="C6" s="2" t="n">
        <f aca="false">COUNTIF(Bibliography!$I$2:$I$726,"*"&amp;B6&amp;"*")</f>
        <v>39</v>
      </c>
      <c r="D6" s="10" t="s">
        <v>4432</v>
      </c>
    </row>
    <row r="7" customFormat="false" ht="29.25" hidden="false" customHeight="true" outlineLevel="0" collapsed="false">
      <c r="A7" s="2" t="s">
        <v>66</v>
      </c>
      <c r="B7" s="2" t="s">
        <v>178</v>
      </c>
      <c r="C7" s="2" t="n">
        <f aca="false">COUNTIF(Bibliography!$I$2:$I$726,"*"&amp;B7&amp;"*")</f>
        <v>16</v>
      </c>
      <c r="D7" s="10" t="s">
        <v>4433</v>
      </c>
    </row>
    <row r="8" customFormat="false" ht="29.25" hidden="false" customHeight="true" outlineLevel="0" collapsed="false">
      <c r="A8" s="2" t="s">
        <v>66</v>
      </c>
      <c r="B8" s="2" t="s">
        <v>67</v>
      </c>
      <c r="C8" s="2" t="n">
        <f aca="false">COUNTIF(Bibliography!$I$2:$I$726,"*"&amp;B8&amp;"*")</f>
        <v>26</v>
      </c>
      <c r="D8" s="10" t="s">
        <v>4434</v>
      </c>
    </row>
    <row r="9" customFormat="false" ht="29.25" hidden="false" customHeight="true" outlineLevel="0" collapsed="false">
      <c r="A9" s="2" t="s">
        <v>81</v>
      </c>
      <c r="B9" s="2" t="s">
        <v>82</v>
      </c>
      <c r="C9" s="2" t="n">
        <f aca="false">COUNTIF(Bibliography!$I$2:$I$726,"*"&amp;B9&amp;"*")</f>
        <v>94</v>
      </c>
      <c r="D9" s="10" t="s">
        <v>4435</v>
      </c>
    </row>
    <row r="10" customFormat="false" ht="29.25" hidden="false" customHeight="true" outlineLevel="0" collapsed="false">
      <c r="A10" s="2" t="s">
        <v>81</v>
      </c>
      <c r="B10" s="2" t="s">
        <v>616</v>
      </c>
      <c r="C10" s="2" t="n">
        <f aca="false">COUNTIF(Bibliography!$I$2:$I$726,"*"&amp;B10&amp;"*")</f>
        <v>36</v>
      </c>
      <c r="D10" s="10" t="s">
        <v>4436</v>
      </c>
    </row>
    <row r="11" customFormat="false" ht="14.25" hidden="false" customHeight="true" outlineLevel="0" collapsed="false">
      <c r="A11" s="2" t="s">
        <v>81</v>
      </c>
      <c r="B11" s="2" t="s">
        <v>334</v>
      </c>
      <c r="C11" s="2" t="n">
        <f aca="false">COUNTIF(Bibliography!$I$2:$I$726,"*"&amp;B11&amp;"*")</f>
        <v>4</v>
      </c>
      <c r="D11" s="10" t="s">
        <v>4437</v>
      </c>
    </row>
    <row r="12" customFormat="false" ht="29.25" hidden="false" customHeight="true" outlineLevel="0" collapsed="false">
      <c r="A12" s="2" t="s">
        <v>81</v>
      </c>
      <c r="B12" s="2" t="s">
        <v>596</v>
      </c>
      <c r="C12" s="2" t="n">
        <f aca="false">COUNTIF(Bibliography!$I$2:$I$726,"*"&amp;B12&amp;"*")</f>
        <v>19</v>
      </c>
      <c r="D12" s="10" t="s">
        <v>4438</v>
      </c>
    </row>
    <row r="13" customFormat="false" ht="14.25" hidden="false" customHeight="true" outlineLevel="0" collapsed="false">
      <c r="A13" s="2" t="s">
        <v>81</v>
      </c>
      <c r="B13" s="2" t="s">
        <v>328</v>
      </c>
      <c r="C13" s="2" t="n">
        <f aca="false">COUNTIF(Bibliography!$I$2:$I$726,"*"&amp;B13&amp;"*")</f>
        <v>28</v>
      </c>
      <c r="D13" s="10" t="s">
        <v>4439</v>
      </c>
    </row>
    <row r="14" customFormat="false" ht="14.25" hidden="false" customHeight="true" outlineLevel="0" collapsed="false">
      <c r="A14" s="2" t="s">
        <v>81</v>
      </c>
      <c r="B14" s="2" t="s">
        <v>711</v>
      </c>
      <c r="C14" s="2" t="n">
        <f aca="false">COUNTIF(Bibliography!$I$2:$I$726,"*"&amp;B14&amp;"*")</f>
        <v>26</v>
      </c>
      <c r="D14" s="10" t="s">
        <v>4440</v>
      </c>
    </row>
    <row r="15" customFormat="false" ht="29.25" hidden="false" customHeight="true" outlineLevel="0" collapsed="false">
      <c r="A15" s="2" t="s">
        <v>137</v>
      </c>
      <c r="B15" s="2" t="s">
        <v>138</v>
      </c>
      <c r="C15" s="2" t="n">
        <f aca="false">COUNTIF(Bibliography!$I$2:$I$726,"*"&amp;B15&amp;"*")</f>
        <v>53</v>
      </c>
      <c r="D15" s="10" t="s">
        <v>4441</v>
      </c>
    </row>
    <row r="16" customFormat="false" ht="29.25" hidden="false" customHeight="true" outlineLevel="0" collapsed="false">
      <c r="A16" s="2" t="s">
        <v>137</v>
      </c>
      <c r="B16" s="2" t="s">
        <v>388</v>
      </c>
      <c r="C16" s="2" t="n">
        <f aca="false">COUNTIF(Bibliography!$I$2:$I$726,"*"&amp;B16&amp;"*")</f>
        <v>27</v>
      </c>
      <c r="D16" s="10" t="s">
        <v>4442</v>
      </c>
    </row>
    <row r="17" customFormat="false" ht="29.25" hidden="false" customHeight="true" outlineLevel="0" collapsed="false">
      <c r="A17" s="2" t="s">
        <v>92</v>
      </c>
      <c r="B17" s="2" t="s">
        <v>93</v>
      </c>
      <c r="C17" s="2" t="n">
        <f aca="false">COUNTIF(Bibliography!$I$2:$I$726,"*"&amp;B17&amp;"*")</f>
        <v>39</v>
      </c>
      <c r="D17" s="10" t="s">
        <v>4443</v>
      </c>
    </row>
    <row r="18" customFormat="false" ht="29.25" hidden="false" customHeight="true" outlineLevel="0" collapsed="false">
      <c r="A18" s="2" t="s">
        <v>92</v>
      </c>
      <c r="B18" s="2" t="s">
        <v>166</v>
      </c>
      <c r="C18" s="2" t="n">
        <f aca="false">COUNTIF(Bibliography!$I$2:$I$726,"*"&amp;B18&amp;"*")</f>
        <v>47</v>
      </c>
      <c r="D18" s="10" t="s">
        <v>4444</v>
      </c>
    </row>
    <row r="19" customFormat="false" ht="29.25" hidden="false" customHeight="true" outlineLevel="0" collapsed="false">
      <c r="A19" s="2" t="s">
        <v>92</v>
      </c>
      <c r="B19" s="2" t="s">
        <v>353</v>
      </c>
      <c r="C19" s="2" t="n">
        <f aca="false">COUNTIF(Bibliography!$I$2:$I$726,"*"&amp;B19&amp;"*")</f>
        <v>47</v>
      </c>
      <c r="D19" s="10" t="s">
        <v>4445</v>
      </c>
    </row>
    <row r="20" customFormat="false" ht="14.25" hidden="false" customHeight="true" outlineLevel="0" collapsed="false">
      <c r="A20" s="2" t="s">
        <v>92</v>
      </c>
      <c r="B20" s="2" t="s">
        <v>147</v>
      </c>
      <c r="C20" s="2" t="n">
        <f aca="false">COUNTIF(Bibliography!$I$2:$I$726,"*"&amp;B20&amp;"*")</f>
        <v>12</v>
      </c>
      <c r="D20" s="10" t="s">
        <v>4446</v>
      </c>
    </row>
    <row r="21" customFormat="false" ht="29.25" hidden="false" customHeight="true" outlineLevel="0" collapsed="false">
      <c r="A21" s="2" t="s">
        <v>92</v>
      </c>
      <c r="B21" s="2" t="s">
        <v>856</v>
      </c>
      <c r="C21" s="2" t="n">
        <f aca="false">COUNTIF(Bibliography!$I$2:$I$726,"*"&amp;B21&amp;"*")</f>
        <v>11</v>
      </c>
      <c r="D21" s="10" t="s">
        <v>4447</v>
      </c>
    </row>
    <row r="22" customFormat="false" ht="29.25" hidden="false" customHeight="true" outlineLevel="0" collapsed="false">
      <c r="A22" s="2" t="s">
        <v>276</v>
      </c>
      <c r="B22" s="2" t="s">
        <v>545</v>
      </c>
      <c r="C22" s="2" t="n">
        <f aca="false">COUNTIF(Bibliography!$I$2:$I$726,"*"&amp;B22&amp;"*")</f>
        <v>72</v>
      </c>
      <c r="D22" s="10" t="s">
        <v>4448</v>
      </c>
    </row>
    <row r="23" customFormat="false" ht="29.25" hidden="false" customHeight="true" outlineLevel="0" collapsed="false">
      <c r="A23" s="2" t="s">
        <v>276</v>
      </c>
      <c r="B23" s="2" t="s">
        <v>341</v>
      </c>
      <c r="C23" s="2" t="n">
        <f aca="false">COUNTIF(Bibliography!$I$2:$I$726,"*"&amp;B23&amp;"*")</f>
        <v>18</v>
      </c>
      <c r="D23" s="10" t="s">
        <v>4449</v>
      </c>
    </row>
    <row r="24" customFormat="false" ht="29.25" hidden="false" customHeight="true" outlineLevel="0" collapsed="false">
      <c r="A24" s="2" t="s">
        <v>276</v>
      </c>
      <c r="B24" s="2" t="s">
        <v>490</v>
      </c>
      <c r="C24" s="2" t="n">
        <f aca="false">COUNTIF(Bibliography!$I$2:$I$726,"*"&amp;B24&amp;"*")</f>
        <v>17</v>
      </c>
      <c r="D24" s="10" t="s">
        <v>4450</v>
      </c>
    </row>
    <row r="25" customFormat="false" ht="29.25" hidden="false" customHeight="true" outlineLevel="0" collapsed="false">
      <c r="A25" s="2" t="s">
        <v>276</v>
      </c>
      <c r="B25" s="2" t="s">
        <v>436</v>
      </c>
      <c r="C25" s="2" t="n">
        <f aca="false">COUNTIF(Bibliography!$I$2:$I$726,"*"&amp;B25&amp;"*")</f>
        <v>25</v>
      </c>
      <c r="D25" s="10" t="s">
        <v>4451</v>
      </c>
    </row>
    <row r="26" customFormat="false" ht="29.25" hidden="false" customHeight="true" outlineLevel="0" collapsed="false">
      <c r="A26" s="2" t="s">
        <v>198</v>
      </c>
      <c r="B26" s="2" t="s">
        <v>199</v>
      </c>
      <c r="C26" s="2" t="n">
        <f aca="false">COUNTIF(Bibliography!$I$2:$I$726,"*"&amp;B26&amp;"*")</f>
        <v>218</v>
      </c>
      <c r="D26" s="10" t="s">
        <v>4452</v>
      </c>
    </row>
    <row r="28" customFormat="false" ht="15" hidden="false" customHeight="false" outlineLevel="0" collapsed="false">
      <c r="A28" s="5" t="s">
        <v>4453</v>
      </c>
    </row>
    <row r="29" customFormat="false" ht="15" hidden="false" customHeight="false" outlineLevel="0" collapsed="false">
      <c r="A29" s="6"/>
      <c r="B29" s="6" t="s">
        <v>53</v>
      </c>
      <c r="C29" s="6" t="s">
        <v>28</v>
      </c>
      <c r="D29" s="6" t="s">
        <v>4428</v>
      </c>
    </row>
    <row r="30" customFormat="false" ht="14.25" hidden="false" customHeight="true" outlineLevel="0" collapsed="false">
      <c r="A30" s="2"/>
      <c r="B30" s="2" t="s">
        <v>83</v>
      </c>
      <c r="C30" s="2" t="n">
        <f aca="false">COUNTIF(Bibliography!$J$2:$J$726,"*"&amp;B30&amp;"*")</f>
        <v>203</v>
      </c>
      <c r="D30" s="10" t="s">
        <v>4454</v>
      </c>
    </row>
    <row r="31" customFormat="false" ht="14.25" hidden="false" customHeight="true" outlineLevel="0" collapsed="false">
      <c r="A31" s="2"/>
      <c r="B31" s="2" t="s">
        <v>159</v>
      </c>
      <c r="C31" s="2" t="n">
        <f aca="false">COUNTIF(Bibliography!$J$2:$J$726,"*"&amp;B31&amp;"*")</f>
        <v>57</v>
      </c>
      <c r="D31" s="10" t="s">
        <v>4455</v>
      </c>
    </row>
    <row r="32" customFormat="false" ht="14.25" hidden="false" customHeight="true" outlineLevel="0" collapsed="false">
      <c r="A32" s="2"/>
      <c r="B32" s="2" t="s">
        <v>110</v>
      </c>
      <c r="C32" s="2" t="n">
        <f aca="false">COUNTIF(Bibliography!$J$2:$J$726,"*"&amp;B32&amp;"*")</f>
        <v>28</v>
      </c>
      <c r="D32" s="10" t="s">
        <v>4456</v>
      </c>
    </row>
    <row r="33" customFormat="false" ht="14.25" hidden="false" customHeight="true" outlineLevel="0" collapsed="false">
      <c r="A33" s="2"/>
      <c r="B33" s="2" t="s">
        <v>546</v>
      </c>
      <c r="C33" s="2" t="n">
        <f aca="false">COUNTIF(Bibliography!$J$2:$J$726,"*"&amp;B33&amp;"*")</f>
        <v>10</v>
      </c>
      <c r="D33" s="10" t="s">
        <v>4457</v>
      </c>
    </row>
    <row r="34" customFormat="false" ht="29.25" hidden="false" customHeight="true" outlineLevel="0" collapsed="false">
      <c r="A34" s="2"/>
      <c r="B34" s="2" t="s">
        <v>329</v>
      </c>
      <c r="C34" s="2" t="n">
        <f aca="false">COUNTIF(Bibliography!$J$2:$J$726,"*"&amp;B34&amp;"*")</f>
        <v>11</v>
      </c>
      <c r="D34" s="10" t="s">
        <v>4458</v>
      </c>
    </row>
    <row r="35" customFormat="false" ht="14.25" hidden="false" customHeight="true" outlineLevel="0" collapsed="false">
      <c r="A35" s="2"/>
      <c r="B35" s="2" t="s">
        <v>68</v>
      </c>
      <c r="C35" s="2" t="n">
        <f aca="false">COUNTIF(Bibliography!$J$2:$J$726,"*"&amp;B35&amp;"*")</f>
        <v>77</v>
      </c>
      <c r="D35" s="10" t="s">
        <v>4459</v>
      </c>
    </row>
    <row r="36" customFormat="false" ht="14.25" hidden="false" customHeight="true" outlineLevel="0" collapsed="false">
      <c r="A36" s="2"/>
      <c r="B36" s="2" t="s">
        <v>364</v>
      </c>
      <c r="C36" s="2" t="n">
        <f aca="false">COUNTIF(Bibliography!$J$2:$J$726,"*"&amp;B36&amp;"*")</f>
        <v>104</v>
      </c>
      <c r="D36" s="10" t="s">
        <v>4460</v>
      </c>
    </row>
    <row r="37" customFormat="false" ht="14.25" hidden="false" customHeight="true" outlineLevel="0" collapsed="false">
      <c r="A37" s="2"/>
      <c r="B37" s="2" t="s">
        <v>257</v>
      </c>
      <c r="C37" s="2" t="n">
        <f aca="false">COUNTIF(Bibliography!$J$2:$J$726,"*"&amp;B37&amp;"*")</f>
        <v>81</v>
      </c>
      <c r="D37" s="10" t="s">
        <v>4461</v>
      </c>
    </row>
    <row r="38" customFormat="false" ht="14.25" hidden="false" customHeight="true" outlineLevel="0" collapsed="false">
      <c r="A38" s="2"/>
      <c r="B38" s="2" t="s">
        <v>1491</v>
      </c>
      <c r="C38" s="2" t="n">
        <f aca="false">COUNTIF(Bibliography!$J$2:$J$726,"*"&amp;B38&amp;"*")</f>
        <v>5</v>
      </c>
      <c r="D38" s="10" t="s">
        <v>4462</v>
      </c>
    </row>
    <row r="39" customFormat="false" ht="14.25" hidden="false" customHeight="true" outlineLevel="0" collapsed="false">
      <c r="A39" s="2"/>
      <c r="B39" s="2" t="s">
        <v>102</v>
      </c>
      <c r="C39" s="2" t="n">
        <f aca="false">COUNTIF(Bibliography!$J$2:$J$726,"*"&amp;B39&amp;"*")</f>
        <v>146</v>
      </c>
      <c r="D39" s="10" t="s">
        <v>4463</v>
      </c>
    </row>
    <row r="41" customFormat="false" ht="15" hidden="false" customHeight="false" outlineLevel="0" collapsed="false">
      <c r="A41" s="5" t="s">
        <v>4464</v>
      </c>
    </row>
    <row r="42" customFormat="false" ht="15" hidden="false" customHeight="false" outlineLevel="0" collapsed="false">
      <c r="A42" s="6"/>
      <c r="B42" s="6" t="s">
        <v>4465</v>
      </c>
      <c r="C42" s="6" t="s">
        <v>28</v>
      </c>
      <c r="D42" s="6" t="s">
        <v>4428</v>
      </c>
    </row>
    <row r="43" customFormat="false" ht="29.25" hidden="false" customHeight="true" outlineLevel="0" collapsed="false">
      <c r="A43" s="2"/>
      <c r="B43" s="2" t="s">
        <v>69</v>
      </c>
      <c r="C43" s="2" t="n">
        <f aca="false">COUNTIF(Bibliography!$L$2:$L$726,"*"&amp;B43&amp;"*")</f>
        <v>425</v>
      </c>
      <c r="D43" s="10" t="s">
        <v>4466</v>
      </c>
    </row>
    <row r="44" customFormat="false" ht="14.25" hidden="false" customHeight="true" outlineLevel="0" collapsed="false">
      <c r="A44" s="2"/>
      <c r="B44" s="2" t="s">
        <v>200</v>
      </c>
      <c r="C44" s="2" t="n">
        <f aca="false">COUNTIF(Bibliography!$L$2:$L$726,"*"&amp;B44&amp;"*")</f>
        <v>204</v>
      </c>
      <c r="D44" s="10" t="s">
        <v>4467</v>
      </c>
    </row>
    <row r="45" customFormat="false" ht="14.25" hidden="false" customHeight="true" outlineLevel="0" collapsed="false">
      <c r="A45" s="2"/>
      <c r="B45" s="2" t="s">
        <v>1350</v>
      </c>
      <c r="C45" s="2" t="n">
        <f aca="false">COUNTIF(Bibliography!$L$2:$L$726,"*"&amp;B45&amp;"*")</f>
        <v>13</v>
      </c>
      <c r="D45" s="10" t="s">
        <v>4468</v>
      </c>
    </row>
    <row r="46" customFormat="false" ht="14.25" hidden="false" customHeight="true" outlineLevel="0" collapsed="false">
      <c r="A46" s="2"/>
      <c r="B46" s="2" t="s">
        <v>129</v>
      </c>
      <c r="C46" s="2" t="n">
        <f aca="false">COUNTIF(Bibliography!$L$2:$L$726,"*"&amp;B46&amp;"*")</f>
        <v>61</v>
      </c>
      <c r="D46" s="10" t="s">
        <v>4469</v>
      </c>
    </row>
    <row r="47" customFormat="false" ht="14.25" hidden="false" customHeight="true" outlineLevel="0" collapsed="false">
      <c r="A47" s="2"/>
      <c r="B47" s="2" t="s">
        <v>294</v>
      </c>
      <c r="C47" s="2" t="n">
        <f aca="false">COUNTIF(Bibliography!$L$2:$L$726,"*"&amp;B47&amp;"*")</f>
        <v>7</v>
      </c>
      <c r="D47" s="10" t="s">
        <v>4470</v>
      </c>
    </row>
    <row r="48" customFormat="false" ht="29.25" hidden="false" customHeight="true" outlineLevel="0" collapsed="false">
      <c r="A48" s="2"/>
      <c r="B48" s="2" t="s">
        <v>139</v>
      </c>
      <c r="C48" s="2" t="n">
        <f aca="false">COUNTIF(Bibliography!$L$2:$L$726,"*"&amp;B48&amp;"*")</f>
        <v>15</v>
      </c>
      <c r="D48" s="10" t="s">
        <v>4471</v>
      </c>
    </row>
    <row r="50" customFormat="false" ht="15" hidden="false" customHeight="false" outlineLevel="0" collapsed="false">
      <c r="A50" s="5" t="s">
        <v>4472</v>
      </c>
    </row>
    <row r="51" customFormat="false" ht="15" hidden="false" customHeight="false" outlineLevel="0" collapsed="false">
      <c r="A51" s="6"/>
      <c r="B51" s="6" t="s">
        <v>4473</v>
      </c>
      <c r="C51" s="6" t="s">
        <v>28</v>
      </c>
      <c r="D51" s="6"/>
    </row>
    <row r="52" customFormat="false" ht="14.25" hidden="false" customHeight="true" outlineLevel="0" collapsed="false">
      <c r="A52" s="2"/>
      <c r="B52" s="2" t="s">
        <v>1541</v>
      </c>
      <c r="C52" s="2" t="n">
        <f aca="false">COUNTIF(Bibliography!$K$2:$K$726,"*"&amp;B52&amp;"*")</f>
        <v>3</v>
      </c>
      <c r="D52" s="10"/>
    </row>
    <row r="53" customFormat="false" ht="14.25" hidden="false" customHeight="true" outlineLevel="0" collapsed="false">
      <c r="A53" s="2"/>
      <c r="B53" s="2" t="s">
        <v>2781</v>
      </c>
      <c r="C53" s="2" t="n">
        <f aca="false">COUNTIF(Bibliography!$K$2:$K$726,"*"&amp;B53&amp;"*")</f>
        <v>1</v>
      </c>
      <c r="D53" s="10"/>
    </row>
    <row r="54" customFormat="false" ht="14.25" hidden="false" customHeight="true" outlineLevel="0" collapsed="false">
      <c r="A54" s="2"/>
      <c r="B54" s="2" t="s">
        <v>1753</v>
      </c>
      <c r="C54" s="2" t="n">
        <f aca="false">COUNTIF(Bibliography!$K$2:$K$726,"*"&amp;B54&amp;"*")</f>
        <v>1</v>
      </c>
      <c r="D54" s="10"/>
    </row>
    <row r="55" customFormat="false" ht="14.25" hidden="false" customHeight="true" outlineLevel="0" collapsed="false">
      <c r="A55" s="2"/>
      <c r="B55" s="2" t="s">
        <v>342</v>
      </c>
      <c r="C55" s="2" t="n">
        <f aca="false">COUNTIF(Bibliography!$K$2:$K$726,"*"&amp;B55&amp;"*")</f>
        <v>26</v>
      </c>
      <c r="D55" s="10"/>
    </row>
    <row r="56" customFormat="false" ht="14.25" hidden="false" customHeight="true" outlineLevel="0" collapsed="false">
      <c r="A56" s="2"/>
      <c r="B56" s="2" t="s">
        <v>2749</v>
      </c>
      <c r="C56" s="2" t="n">
        <f aca="false">COUNTIF(Bibliography!$K$2:$K$726,"*"&amp;B56&amp;"*")</f>
        <v>3</v>
      </c>
      <c r="D56" s="10"/>
    </row>
    <row r="57" customFormat="false" ht="14.25" hidden="false" customHeight="true" outlineLevel="0" collapsed="false">
      <c r="A57" s="2"/>
      <c r="B57" s="2" t="s">
        <v>1862</v>
      </c>
      <c r="C57" s="2" t="n">
        <f aca="false">COUNTIF(Bibliography!$K$2:$K$726,"*"&amp;B57&amp;"*")</f>
        <v>2</v>
      </c>
      <c r="D57" s="10"/>
    </row>
    <row r="58" customFormat="false" ht="14.25" hidden="false" customHeight="true" outlineLevel="0" collapsed="false">
      <c r="A58" s="2"/>
      <c r="B58" s="2" t="s">
        <v>1217</v>
      </c>
      <c r="C58" s="2" t="n">
        <f aca="false">COUNTIF(Bibliography!$K$2:$K$726,"*"&amp;B58&amp;"*")</f>
        <v>8</v>
      </c>
      <c r="D58" s="10"/>
    </row>
    <row r="59" customFormat="false" ht="14.25" hidden="false" customHeight="true" outlineLevel="0" collapsed="false">
      <c r="A59" s="2"/>
      <c r="B59" s="2" t="s">
        <v>321</v>
      </c>
      <c r="C59" s="2" t="n">
        <f aca="false">COUNTIF(Bibliography!$K$2:$K$726,"*"&amp;B59&amp;"*")</f>
        <v>19</v>
      </c>
      <c r="D59" s="10"/>
    </row>
    <row r="60" customFormat="false" ht="14.25" hidden="false" customHeight="true" outlineLevel="0" collapsed="false">
      <c r="A60" s="2"/>
      <c r="B60" s="2" t="s">
        <v>532</v>
      </c>
      <c r="C60" s="2" t="n">
        <f aca="false">COUNTIF(Bibliography!$K$2:$K$726,"*"&amp;B60&amp;"*")</f>
        <v>5</v>
      </c>
      <c r="D60" s="10"/>
    </row>
    <row r="61" customFormat="false" ht="14.25" hidden="false" customHeight="true" outlineLevel="0" collapsed="false">
      <c r="A61" s="2"/>
      <c r="B61" s="2" t="s">
        <v>851</v>
      </c>
      <c r="C61" s="2" t="n">
        <f aca="false">COUNTIF(Bibliography!$K$2:$K$726,"*"&amp;B61&amp;"*")</f>
        <v>3</v>
      </c>
      <c r="D61" s="10"/>
    </row>
    <row r="62" customFormat="false" ht="14.25" hidden="false" customHeight="true" outlineLevel="0" collapsed="false">
      <c r="A62" s="2"/>
      <c r="B62" s="2" t="s">
        <v>1085</v>
      </c>
      <c r="C62" s="2" t="n">
        <f aca="false">COUNTIF(Bibliography!$K$2:$K$726,"*"&amp;B62&amp;"*")</f>
        <v>12</v>
      </c>
      <c r="D62" s="10"/>
    </row>
    <row r="63" customFormat="false" ht="14.25" hidden="false" customHeight="true" outlineLevel="0" collapsed="false">
      <c r="A63" s="2"/>
      <c r="B63" s="2" t="s">
        <v>3795</v>
      </c>
      <c r="C63" s="2" t="n">
        <f aca="false">COUNTIF(Bibliography!$K$2:$K$726,"*"&amp;B63&amp;"*")</f>
        <v>1</v>
      </c>
      <c r="D63" s="10"/>
    </row>
    <row r="64" customFormat="false" ht="14.25" hidden="false" customHeight="true" outlineLevel="0" collapsed="false">
      <c r="A64" s="2"/>
      <c r="B64" s="2" t="s">
        <v>1621</v>
      </c>
      <c r="C64" s="2" t="n">
        <f aca="false">COUNTIF(Bibliography!$K$2:$K$726,"*"&amp;B64&amp;"*")</f>
        <v>2</v>
      </c>
      <c r="D64" s="10"/>
    </row>
    <row r="65" customFormat="false" ht="14.25" hidden="false" customHeight="true" outlineLevel="0" collapsed="false">
      <c r="A65" s="2"/>
      <c r="B65" s="2" t="s">
        <v>258</v>
      </c>
      <c r="C65" s="2" t="n">
        <f aca="false">COUNTIF(Bibliography!$K$2:$K$726,"*"&amp;B65&amp;"*")</f>
        <v>7</v>
      </c>
      <c r="D65" s="10"/>
    </row>
    <row r="66" customFormat="false" ht="14.25" hidden="false" customHeight="true" outlineLevel="0" collapsed="false">
      <c r="A66" s="2"/>
      <c r="B66" s="2" t="s">
        <v>3199</v>
      </c>
      <c r="C66" s="2" t="n">
        <f aca="false">COUNTIF(Bibliography!$K$2:$K$726,"*"&amp;B66&amp;"*")</f>
        <v>2</v>
      </c>
      <c r="D66" s="10"/>
    </row>
    <row r="67" customFormat="false" ht="14.25" hidden="false" customHeight="true" outlineLevel="0" collapsed="false">
      <c r="A67" s="2"/>
      <c r="B67" s="2" t="s">
        <v>402</v>
      </c>
      <c r="C67" s="2" t="n">
        <f aca="false">COUNTIF(Bibliography!$K$2:$K$726,"*"&amp;B67&amp;"*")</f>
        <v>14</v>
      </c>
      <c r="D67" s="10"/>
    </row>
    <row r="68" customFormat="false" ht="14.25" hidden="false" customHeight="true" outlineLevel="0" collapsed="false">
      <c r="A68" s="2"/>
      <c r="B68" s="2" t="s">
        <v>278</v>
      </c>
      <c r="C68" s="2" t="n">
        <f aca="false">COUNTIF(Bibliography!$K$2:$K$726,"*"&amp;B68&amp;"*")</f>
        <v>4</v>
      </c>
      <c r="D68" s="10"/>
    </row>
    <row r="69" customFormat="false" ht="14.25" hidden="false" customHeight="true" outlineLevel="0" collapsed="false">
      <c r="A69" s="2"/>
      <c r="B69" s="2" t="s">
        <v>4474</v>
      </c>
      <c r="C69" s="2" t="n">
        <f aca="false">COUNTIF(Bibliography!$K$2:$K$726,"*"&amp;B69&amp;"*")</f>
        <v>1</v>
      </c>
      <c r="D69" s="10"/>
    </row>
    <row r="70" customFormat="false" ht="14.25" hidden="false" customHeight="true" outlineLevel="0" collapsed="false">
      <c r="A70" s="2"/>
      <c r="B70" s="2" t="s">
        <v>2188</v>
      </c>
      <c r="C70" s="2" t="n">
        <f aca="false">COUNTIF(Bibliography!$K$2:$K$726,"*"&amp;B70&amp;"*")</f>
        <v>1</v>
      </c>
      <c r="D70" s="10"/>
    </row>
    <row r="71" customFormat="false" ht="14.25" hidden="false" customHeight="true" outlineLevel="0" collapsed="false">
      <c r="A71" s="2"/>
      <c r="B71" s="2" t="s">
        <v>579</v>
      </c>
      <c r="C71" s="2" t="n">
        <f aca="false">COUNTIF(Bibliography!$K$2:$K$726,"*"&amp;B71&amp;"*")</f>
        <v>1</v>
      </c>
      <c r="D71" s="10"/>
    </row>
    <row r="72" customFormat="false" ht="14.25" hidden="false" customHeight="true" outlineLevel="0" collapsed="false">
      <c r="A72" s="2"/>
      <c r="B72" s="2" t="s">
        <v>845</v>
      </c>
      <c r="C72" s="2" t="n">
        <f aca="false">COUNTIF(Bibliography!$K$2:$K$726,"*"&amp;B72&amp;"*")</f>
        <v>3</v>
      </c>
      <c r="D72" s="10"/>
    </row>
    <row r="73" customFormat="false" ht="14.25" hidden="false" customHeight="true" outlineLevel="0" collapsed="false">
      <c r="A73" s="2"/>
      <c r="B73" s="2" t="s">
        <v>94</v>
      </c>
      <c r="C73" s="2" t="n">
        <f aca="false">COUNTIF(Bibliography!$K$2:$K$726,"*"&amp;B73&amp;"*")</f>
        <v>52</v>
      </c>
      <c r="D73" s="1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2026-10-09T21:23:54Z</dcterms:created>
  <dc:creator>openpyxl</dc:creator>
  <dc:description/>
  <dc:language>en-US</dc:language>
  <cp:lastModifiedBy/>
  <dcterms:modified xsi:type="dcterms:W3CDTF">2026-10-09T21:23:54Z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